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3.一般项目采购\2025年\4.印刷服务项目\"/>
    </mc:Choice>
  </mc:AlternateContent>
  <xr:revisionPtr revIDLastSave="0" documentId="13_ncr:1_{01761305-7C1E-468F-A7ED-C5B7D592FC24}"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6" i="1" l="1"/>
  <c r="H165" i="1"/>
  <c r="H164" i="1"/>
  <c r="H163" i="1"/>
  <c r="H162" i="1"/>
  <c r="H161" i="1"/>
  <c r="H160" i="1"/>
  <c r="H158" i="1"/>
  <c r="H157" i="1"/>
  <c r="H156" i="1"/>
  <c r="H155" i="1"/>
  <c r="H154" i="1"/>
  <c r="H153" i="1"/>
  <c r="H152" i="1"/>
  <c r="H151" i="1"/>
  <c r="H150" i="1"/>
  <c r="H149" i="1"/>
  <c r="H148"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3" i="1"/>
  <c r="H102" i="1"/>
  <c r="H101" i="1"/>
  <c r="H100" i="1"/>
  <c r="H99" i="1"/>
  <c r="H98" i="1"/>
  <c r="H97" i="1"/>
  <c r="H96" i="1"/>
  <c r="H95" i="1"/>
  <c r="H94" i="1"/>
  <c r="H93" i="1"/>
  <c r="H92" i="1"/>
  <c r="H91" i="1"/>
  <c r="H90" i="1"/>
  <c r="H84" i="1"/>
  <c r="H77" i="1"/>
  <c r="H76" i="1"/>
  <c r="H75" i="1"/>
  <c r="H70" i="1"/>
  <c r="H69" i="1"/>
  <c r="H68" i="1"/>
  <c r="H67" i="1"/>
  <c r="H66" i="1"/>
  <c r="H65" i="1"/>
  <c r="H64" i="1"/>
  <c r="H63" i="1"/>
  <c r="H62" i="1"/>
  <c r="H61" i="1"/>
  <c r="H49" i="1"/>
  <c r="H48" i="1"/>
  <c r="H47" i="1"/>
  <c r="H42" i="1"/>
  <c r="H41" i="1"/>
  <c r="H40" i="1"/>
  <c r="H39" i="1"/>
  <c r="H38" i="1"/>
  <c r="H37"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alcChain>
</file>

<file path=xl/sharedStrings.xml><?xml version="1.0" encoding="utf-8"?>
<sst xmlns="http://schemas.openxmlformats.org/spreadsheetml/2006/main" count="652" uniqueCount="290">
  <si>
    <t>单位：元</t>
  </si>
  <si>
    <t>序号</t>
  </si>
  <si>
    <t>印刷品名称</t>
  </si>
  <si>
    <t>规格型号/具体参数要求
（例如：封面、内页纸张大小、克数、单面或双面印刷数量、是否装订等）</t>
  </si>
  <si>
    <t>服务要求</t>
  </si>
  <si>
    <t>单位</t>
  </si>
  <si>
    <t>数量</t>
  </si>
  <si>
    <t>预算单价</t>
  </si>
  <si>
    <t>预算金额</t>
  </si>
  <si>
    <t>报价金额</t>
  </si>
  <si>
    <t>计算机与数学学院实验报告</t>
  </si>
  <si>
    <t>成品规格： B5
封皮：铜版纸158克，白色 
内页 ：70克  双面印刷   黑白20页（ 5张纸） 
装订： 骑马订</t>
  </si>
  <si>
    <t>*供应商负责三次校对清样的打印并按时取送，负责在规定时间内将印刷成品送到学校指定地点。
*要求在接到印刷通知后，在甲方规定时间内完成供货。
*紧急印刷材料在接到供货通知后24小时内必须完成送货。
*印刷页码和数量以实际发生为准。</t>
  </si>
  <si>
    <t>份</t>
  </si>
  <si>
    <t>《Python与金融数据分析》实验指导</t>
  </si>
  <si>
    <t>成品规格：A4
封皮：230g蓝彩胶单面黑字，黑白  
内页：70克   双面印刷   黑白 90页（ 45张纸）
装订：胶装</t>
  </si>
  <si>
    <t>《SAS统计与应用》实验教材</t>
  </si>
  <si>
    <t>《操作系统》实验指导</t>
  </si>
  <si>
    <t>成品规格：A4
封皮：230g蓝彩胶单面黑字，黑白  
内页：70克   双面印刷   黑白 100 页（ 50张纸）
装订：胶装</t>
  </si>
  <si>
    <t>《计算机网络》实验指导</t>
  </si>
  <si>
    <t>计算机组成原理课程实践</t>
  </si>
  <si>
    <t>成品规格：A4
封皮：230g蓝彩胶单面黑字，黑白  
内页：70克   双面印刷   黑白 200 页（100 张纸）
装订：胶装</t>
  </si>
  <si>
    <t>金融数据分析实验教材</t>
  </si>
  <si>
    <t>Web前端项目开发实验指导</t>
  </si>
  <si>
    <t>高等数学A上练习册</t>
  </si>
  <si>
    <t>高等数学A下练习册</t>
  </si>
  <si>
    <t>高等数学B上练习册</t>
  </si>
  <si>
    <t>成品规格：A4
封皮：230g蓝彩胶单面黑字，黑白  
内页：70克   双面印刷  黑白 100 页（ 50张纸）
装订：胶装</t>
  </si>
  <si>
    <t>高等数学B下练习册</t>
  </si>
  <si>
    <t>高等数学C上习题册</t>
  </si>
  <si>
    <t>高等数学C下习题册</t>
  </si>
  <si>
    <t>网络综合布线</t>
  </si>
  <si>
    <t>实验指导</t>
  </si>
  <si>
    <t>《网络工程综合实践》实验指导</t>
  </si>
  <si>
    <t>数字逻辑实验指导</t>
  </si>
  <si>
    <t>计算机系统基础实验及习题指导</t>
  </si>
  <si>
    <t>综合实践1</t>
  </si>
  <si>
    <t>综合实践2</t>
  </si>
  <si>
    <t>综合实践3</t>
  </si>
  <si>
    <t>综合实践4</t>
  </si>
  <si>
    <t>综合实践5</t>
  </si>
  <si>
    <t>综合实践6</t>
  </si>
  <si>
    <t>JAVA软件综合设计</t>
  </si>
  <si>
    <t>金融大数据综合实践</t>
  </si>
  <si>
    <t>金融数据分析综合实践</t>
  </si>
  <si>
    <t>实验日志</t>
  </si>
  <si>
    <t>成品规格：A4
封皮：230g皮纹纸 彩色  
内页：70克   双面印刷  黑白 100 页（50 张纸）
装订： 胶装</t>
  </si>
  <si>
    <t>实习总结材料</t>
  </si>
  <si>
    <t>教研室活动记录</t>
  </si>
  <si>
    <t>教师进修提高材料</t>
  </si>
  <si>
    <t>文件胶装</t>
  </si>
  <si>
    <t>封面：230皮纹纸
尺寸：A4
封面打印
（每本内页约100-150页）</t>
  </si>
  <si>
    <t>本</t>
  </si>
  <si>
    <t xml:space="preserve">《中国近现代史纲要》实践手册 </t>
  </si>
  <si>
    <t>成品规格：A4 
封皮：皮纹纸180克，彩色单面印刷 
内页 ：内页70克，黑白 双面印刷16页（8张纸） 
装订：骑马订</t>
  </si>
  <si>
    <t>《毛泽东思想和中国特色社会主义理论体系概论》学习实践手册</t>
  </si>
  <si>
    <t xml:space="preserve">
成品规格：A4 
封皮规格：皮纹纸200克 ，彩色单面印刷 
内页规格：内页70克，黑白 双面印刷60页（30张纸） 
装订：骑马订
</t>
  </si>
  <si>
    <t>《习近平新时代中国特色社会主义思想概论》实践手册</t>
  </si>
  <si>
    <t>《思想道德与法治》实践手册</t>
  </si>
  <si>
    <t>成品规格：A4 
封皮：皮纹纸180克，彩色单面印刷 
内页 ：内页70克，黑白 双面印刷12页（6张纸） 
装订：骑马订</t>
  </si>
  <si>
    <t>《马克思主义基本原理概论》学习实践手册</t>
  </si>
  <si>
    <t>成品规格：A4 
封皮：皮纹纸180克，彩色单面印刷 
内页 ：内页70克，黑白 双面印刷10页（5张纸） 
装订：骑马订</t>
  </si>
  <si>
    <t>教师培训心得</t>
  </si>
  <si>
    <t>成品规格：A4
封皮：铜版纸250克，彩色
内页：70克，双面印刷，黑白 100页（50张纸）装订：胶装</t>
  </si>
  <si>
    <t>实验表</t>
  </si>
  <si>
    <t>成品规格：A4
内页：70克，双面印刷，黑白</t>
  </si>
  <si>
    <t>张</t>
  </si>
  <si>
    <t>实验手册</t>
  </si>
  <si>
    <t>成品规格：A4
封面：A4，皮纹纸150克，彩色
内页 ：A4，70克，双面印刷，黑白,24页（12张纸）
装订：骑马订</t>
  </si>
  <si>
    <t>成品规格：A4
封面：A4，皮纹纸150克，彩色
内页 ：A4，70克，双面印刷，黑白,50页（25张纸）
装订：骑马订</t>
  </si>
  <si>
    <t>使用指南</t>
  </si>
  <si>
    <t xml:space="preserve">《习近平新时代中国特色社会主义思想政治课程数据库》《百链数据库》《超星汇雅电子书》《读秀数据库》《超星发现系统》《CCER》《EPS》《中国知网》《EBSCO数据库》《国务院发展研究中心信息网数据库》《大学数字图书馆（CADAL）国际合作计划》《全球案例分析》 12种，每种200本
成品规格:A5(210*140)，竖版。
封皮:铜版纸，250g，彩色，封面哑膜。
内页:铜版纸，200g，双面印刷彩色，16页(8
张纸)
装订:骑马订 </t>
  </si>
  <si>
    <t>证书</t>
  </si>
  <si>
    <t>规格：12K.包括内芯及外壳。
外壳：浮雕烫金，特种纸，打开尺寸为23*32cm.合上尺寸为23*16cm。
内页：21*29.5cm（A4左右）。横版。带有荣誉证书字样及花纹。
提供材料即可，无需负责印刷。</t>
  </si>
  <si>
    <t>套</t>
  </si>
  <si>
    <t>图书馆宣传册</t>
  </si>
  <si>
    <t>成品规格:A5(210*140)，竖版。
封皮:铜版纸，250g，彩色，封面哑膜。
内页:铜版纸，200g，双面印刷彩色，16页(8
张纸)
装订:骑马订</t>
  </si>
  <si>
    <t>读者协会纳新宣传页</t>
  </si>
  <si>
    <t>成品规格:A4，竖版。
内页:铜版纸，150g，双面印刷彩色，2页(1张
纸)</t>
  </si>
  <si>
    <t>成品规格：A4，
封皮：A4纸80克 黑白
内页 ：70克     双面印刷   黑白  20页（10张纸） 装订： 骑马订</t>
  </si>
  <si>
    <t>册</t>
  </si>
  <si>
    <t>网络安全宣传周宣传手册</t>
  </si>
  <si>
    <t>成品规格：A4 彩色/双面印刷  不装订
铜版纸 200克</t>
  </si>
  <si>
    <t>招生简章</t>
  </si>
  <si>
    <t>成品规格：185x260
封皮：200克铜版纸 封面哑膜，彩色
内页 ：70克  双面印刷   彩色  24页 
装订： 骑马订</t>
  </si>
  <si>
    <t>录取通知书（本科-含外壳）</t>
  </si>
  <si>
    <t>成品规格：165X235
封皮：2.5工业纸板裱特种纸、烫金，170X240 
内页：2页，120g环保纸 彩色                     装订： 不装订</t>
  </si>
  <si>
    <t>录取通知书 （专升本）</t>
  </si>
  <si>
    <t xml:space="preserve">成品规格：210X285
彩色  双面印刷 200克哑粉
装订： 不装订
</t>
  </si>
  <si>
    <t>新生报到手册</t>
  </si>
  <si>
    <t>成品规格：展开尺寸210X420
封皮：200克铜版纸 封面覆亮膜，彩色
内页：4页 70g  双面印刷，彩色
装订：骑马订</t>
  </si>
  <si>
    <t>2026届毕业生生源及专业介绍</t>
  </si>
  <si>
    <t>成品规格：尺寸560X205      200克铜版覆亚膜 折页     装订：不装订</t>
  </si>
  <si>
    <t>就业质量年报</t>
  </si>
  <si>
    <t xml:space="preserve">成品规格：A4           
封皮：铜版纸200克，彩色  
内页：70克 双胶双面 彩色 65页（33张纸）                    装订：胶装   </t>
  </si>
  <si>
    <t>会务手册</t>
  </si>
  <si>
    <t>成品规格：尺寸285X210      
封皮：铜版纸250克，哑膜
内页：双胶双彩面 彩色 无线胶装 12页（6张纸）            装订：骑马钉</t>
  </si>
  <si>
    <t>创新创业宣传手册</t>
  </si>
  <si>
    <t>折页4折，展开21cm*56cm 成品21cm*14cm，250克铜板纸，双面彩色，正面哑膜。</t>
  </si>
  <si>
    <t>*需要设计,供应商负责三次校对清样的打印并按时取送，负责在规定时间内将印刷成品送到学校指定地点。
*要求在接到印刷通知后，在甲方规定时间内完成供货。
*紧急印刷材料在接到供货通知后24小时内必须完成送货。
*印刷页码和数量以实际发生为准。</t>
  </si>
  <si>
    <t>创新创业制度汇编</t>
  </si>
  <si>
    <t>20.5cm*28.5cm  封皮250克铜板纸单面哑膜、封皮蓝色或白色，封皮需要设计。
内页100页（50张纸双面打印），黑白，80克
内页WORD排版没有图片，都是文字。
需要胶装。</t>
  </si>
  <si>
    <t>制版印刷试卷</t>
  </si>
  <si>
    <t>8K,80克，单面制版印刷。40套起制版印刷</t>
  </si>
  <si>
    <t>*印刷厂必须按照哈尔滨金融学院教务处的要求进行试卷的生产和交付。哈尔滨金融学院教务处按照各教学单位提供试卷样品，印刷厂返回的试卷成品也需要按照教学单位打包，不可混放，确保产品质量，验收方式以教务处提供的试卷样品为标准进行验收。若印刷厂提供的印刷试卷成品不符合教务处要求或存在质量、技术上的问题，哈尔滨金融学院将不予支付该部分的钱款，并且印刷厂应尽快提供符合标准的印刷试卷成品，如因印刷厂的失误造成哈尔滨金融学院的损失（考试不能正常进行），印刷厂需提供赔偿。
*订货数量的交付。以哈尔滨金融学院教务处提供的订单为准，交货数量以教务处签收数量为准，交货地点为教务处指定的地点。
*所有由教务处提供的试卷都要印刷不可因数量少而不接。补考试卷许多科目是需要印5份或更少的份数。印刷厂不可因份数太少而不接。
*保密约定事项：因教务处需印刷的多数为试卷，所以中标供应商必须与哈尔滨金融学院签订保密协议，必须对印刷的试题保密，中标供应商应自觉保护教务处提供的一切用于排版印刷的电子文档或已经刊印出来的试卷，不得擅自提供给任何第三方、任何人作任何用途。否则哈尔滨金融学院将追究中标供应商的责任。
*要求在接到印刷通知后，在甲方规定时间内完成供货。
*紧急印刷材料在接到供货通知后24小时内必须完成送货。
*印刷页码和数量以实际发生为准。</t>
  </si>
  <si>
    <t>单面制版印刷，单张制版费</t>
  </si>
  <si>
    <t>8K,80克，单面制版印刷，单张制版费以报价为准。40套起制版印刷</t>
  </si>
  <si>
    <t>复印试卷</t>
  </si>
  <si>
    <t>8K,80克，单面复印。</t>
  </si>
  <si>
    <t>试卷封条</t>
  </si>
  <si>
    <t>50mm*270mm的不干胶，单面印刷“哈尔滨金融学院考试专用封条”。</t>
  </si>
  <si>
    <t>试卷封皮</t>
  </si>
  <si>
    <t>845mm*275mm，80克牛皮纸，单面印刷指定样版</t>
  </si>
  <si>
    <t>考场情况记录表</t>
  </si>
  <si>
    <t>A4，70克，297*210，单面印刷指定样版</t>
  </si>
  <si>
    <t>考场规则及监考守则</t>
  </si>
  <si>
    <t>违纪事实认定表</t>
  </si>
  <si>
    <t>试卷样卷打印纸</t>
  </si>
  <si>
    <t>8K,80克，试卷样卷空白打印纸</t>
  </si>
  <si>
    <t>试卷袋</t>
  </si>
  <si>
    <t>80克精牛皮纸，长400mm，宽250mm，厚60mm，舌头80mm。</t>
  </si>
  <si>
    <t>个</t>
  </si>
  <si>
    <t>毕业证书内页</t>
  </si>
  <si>
    <t>材质：150克毕业证书专用水印防伪纸，镂空文字，双色安全线，类人民币荧光防伪，中间校徽荧光防伪，四角哈尔滨金融学院名称中文英文荧光防伪，无色荧光纤维丝，加湿强处理。
规格：16.5cm*23.3cm。
要求：文字准确、标点无误、位置统一、上下左右裁切一致，文字内容参照样证。</t>
  </si>
  <si>
    <t xml:space="preserve">*印刷数量按年计，以实际发生数量为准。
*证书内页具体印刷规格见表内参数，外观要求与教务处提供的样证一致，包括纸质、裁切、颜色、花纹、防伪、文字内容、文字位置，每年印刷成品返回日期在4月15日之前。证书外皮具体印刷规格见表内参数，外观要求与教务处提供的样证一致，包括材质、裁切、颜色、花纹、防伪、文字内容、文字位置，每年印刷成品返回日期在6月1日之前。
*教务处提供证书内页及外皮样本，供应商须按要求进行证书的制作和交付。证书内页按500页一盒装箱返回，证书外皮单个入袋装箱返回，确保产品质量。验收方式以教务处提供的证书样本为标准进行验收。若供应商提供的证书成品不符合教务处要求或存在质量、技术等问题，学院将不予支付该部分的钱款，并且供应商应尽快提供符合标准的证书成品，如因供应商的失误造成学院的损失（如：证书不能如期发放等），供应商需提供赔偿。
*订货数量的交付。以哈尔滨金融学院教务处提供的订单为准，交货数量以教务处签收数量为准，交货地点为教务处指定的地点（每年具体数量以当年毕业生数量为参考）。
*要求在接到印刷通知后，在甲方规定时间内完成供货。
*紧急印刷材料在接到供货通知后24小时内必须完成送货。
</t>
  </si>
  <si>
    <t>页</t>
  </si>
  <si>
    <t>学位证书内页</t>
  </si>
  <si>
    <t>材质：150克学位证书专用水印防伪纸，类人民币荧光防伪，中间校徽荧光防伪，四角哈尔滨金融学院名称中文英文荧光防伪，无色荧光纤维丝，加湿强处理。
规格：29.4cm*22.8cm。
要求：文字准确、标点无误、位置统一、上下左右裁切一致，尺寸适配学位证书打印系统，文字内容参照样证。</t>
  </si>
  <si>
    <t>毕业证书外皮</t>
  </si>
  <si>
    <t>材质：高级进口装帧皮胶纸，珠光磨砂料，蓝色，高级灰板，封面校名中文英文，校徽烫金，封皮内页压印校训校徽，内页用进口装帧皮胶纸，四角用金边绸带。
规格：25.3cm*19cm（对折单面规格)。</t>
  </si>
  <si>
    <t>学位证书外皮</t>
  </si>
  <si>
    <t>材质：高级进口装帧皮胶纸，珠光磨砂料，墨绿色，高级灰板，封面校名中文英文，校徽烫金，封皮内页压印校训校徽，内页用进口装帧皮胶纸，四角用金边绸带。
规格：23cm*31.4cm（对折单面规格）。</t>
  </si>
  <si>
    <t>优秀教学案例集</t>
  </si>
  <si>
    <t>纸张A4，
封皮：250g铜版纸，彩色覆膜，
内页：800页（400张纸）70g双面印刷，含排版封皮设计胶装（印刷页码和数量以实际发生为准），尺寸210*298mm</t>
  </si>
  <si>
    <t>2025版人才培养方案</t>
  </si>
  <si>
    <t>纸张A4
封皮：250g铜版纸，彩色覆膜，
内页：900页（450张纸）70g双面印刷，含排版封皮设计胶装（印刷页码和数量以实际发生为准），尺寸210*298mm</t>
  </si>
  <si>
    <t>2022版人才培养方案修订版</t>
  </si>
  <si>
    <t>纸张A4
封皮：250g铜版纸，彩色覆膜
内页：700页（350张）70g双面印刷，含排版封皮设计胶装（印刷页码和数量以实际发生为准），尺寸210*298mm</t>
  </si>
  <si>
    <t>教师培训总结（学习心得）</t>
  </si>
  <si>
    <t>成品规格：A4
封皮：铜版纸250克，彩色
内页：70克，双面印刷，黑白 568页（284张纸）
装订：胶装</t>
  </si>
  <si>
    <t>优秀本科毕业论文（设计）集</t>
  </si>
  <si>
    <t>成品规格：A4
封皮：铜版纸250克，彩色，覆膜。
内页：750页（375张纸）A4纸，70克，双面印刷，黑白。
胶装。尺寸210*297mm，</t>
  </si>
  <si>
    <t>成品规格：A4纸，160g皮纹纸。
内页：70gA4纸，双面印刷，胶装，尺寸210*297mm，200页（100张纸）</t>
  </si>
  <si>
    <t>开放记录</t>
  </si>
  <si>
    <t>成品规格：A4纸，160g皮纹纸。
内页：70gA4纸，双面印刷，胶装，尺寸210*297mm，40页（20张纸）</t>
  </si>
  <si>
    <t>课程思政案例集</t>
  </si>
  <si>
    <t>成品规格：折后A4 21cm×29.7cm
封皮：铜版纸158克，彩色 
内页：70克  双面印刷   彩色  100页（50张纸） 
装订：胶装</t>
  </si>
  <si>
    <t>实习资料汇编</t>
  </si>
  <si>
    <t>成品规格：折后A4 21cm×29.7cm 
封皮：铜版纸158克，彩色 
内页：70克  双面印刷   彩色  100页（50张纸） 
装订：胶装</t>
  </si>
  <si>
    <t>心理健康教育手册</t>
  </si>
  <si>
    <t>成品规格：A4 21cm×29.7cm
封皮：无
内页：70克，双面印刷，彩色600页（300张纸）单页，分三栏，需折叠</t>
  </si>
  <si>
    <t>暑期社会实践手册</t>
  </si>
  <si>
    <t>成品规格：A4 21cm×29.7cm
封皮：无
内页：70克，双面印刷，彩色200页（100张纸）单页，分三栏，无需折叠</t>
  </si>
  <si>
    <t>学年认知实习报告</t>
  </si>
  <si>
    <t>成品规格：折后B5，260*185
封皮：105铜版 
内页：70g 黑白 16页 双胶单面 
装订： 骑缝订</t>
  </si>
  <si>
    <t>实验报告</t>
  </si>
  <si>
    <t>成品规格：折后B5，260*185
封皮：105铜版 
内页：70g 黑白 20页 双胶单面 
装订： 骑缝订</t>
  </si>
  <si>
    <t>校报印刷</t>
  </si>
  <si>
    <t>纸张厚度 ，全彩印，正四开，后期：对折页
成品规格：正四开 ，全彩色 
内页 ：70g双胶报刊纸，双面四版（1张纸） 
装订： 对折</t>
  </si>
  <si>
    <t>专项理论学习材料</t>
  </si>
  <si>
    <t>成品规格：A4 
封皮：230g彩色皮纹纸 
内页 ：70克  双面印刷   黑白  52页（26张纸） 
装订： 胶装</t>
  </si>
  <si>
    <r>
      <rPr>
        <sz val="10"/>
        <rFont val="宋体"/>
        <charset val="134"/>
      </rPr>
      <t>A4  70</t>
    </r>
    <r>
      <rPr>
        <sz val="10"/>
        <rFont val="宋体"/>
        <charset val="134"/>
      </rPr>
      <t>克</t>
    </r>
    <r>
      <rPr>
        <sz val="10"/>
        <rFont val="Calibri"/>
        <family val="2"/>
      </rPr>
      <t xml:space="preserve">  </t>
    </r>
    <r>
      <rPr>
        <sz val="10"/>
        <rFont val="宋体"/>
        <charset val="134"/>
      </rPr>
      <t>单页印刷</t>
    </r>
  </si>
  <si>
    <t>问卷</t>
  </si>
  <si>
    <t>案例集成品</t>
  </si>
  <si>
    <r>
      <rPr>
        <sz val="10"/>
        <rFont val="宋体"/>
        <charset val="134"/>
      </rPr>
      <t>封皮：</t>
    </r>
    <r>
      <rPr>
        <sz val="10"/>
        <rFont val="Calibri"/>
        <family val="2"/>
      </rPr>
      <t xml:space="preserve">A4  </t>
    </r>
    <r>
      <rPr>
        <sz val="10"/>
        <rFont val="宋体"/>
        <charset val="134"/>
      </rPr>
      <t>铜版纸覆膜；
内页：黑白打印</t>
    </r>
    <r>
      <rPr>
        <sz val="10"/>
        <rFont val="Calibri"/>
        <family val="2"/>
      </rPr>
      <t>A4</t>
    </r>
    <r>
      <rPr>
        <sz val="10"/>
        <rFont val="宋体"/>
        <charset val="134"/>
      </rPr>
      <t>，</t>
    </r>
    <r>
      <rPr>
        <sz val="10"/>
        <rFont val="Calibri"/>
        <family val="2"/>
      </rPr>
      <t>70</t>
    </r>
    <r>
      <rPr>
        <sz val="10"/>
        <rFont val="宋体"/>
        <charset val="134"/>
      </rPr>
      <t>克</t>
    </r>
    <r>
      <rPr>
        <sz val="10"/>
        <rFont val="Calibri"/>
        <family val="2"/>
      </rPr>
      <t xml:space="preserve">  </t>
    </r>
    <r>
      <rPr>
        <sz val="10"/>
        <rFont val="宋体"/>
        <charset val="134"/>
      </rPr>
      <t>正反面打印</t>
    </r>
    <r>
      <rPr>
        <sz val="10"/>
        <rFont val="Calibri"/>
        <family val="2"/>
      </rPr>
      <t>200</t>
    </r>
    <r>
      <rPr>
        <sz val="10"/>
        <rFont val="宋体"/>
        <charset val="134"/>
      </rPr>
      <t>页（</t>
    </r>
    <r>
      <rPr>
        <sz val="10"/>
        <rFont val="Calibri"/>
        <family val="2"/>
      </rPr>
      <t>100</t>
    </r>
    <r>
      <rPr>
        <sz val="10"/>
        <rFont val="宋体"/>
        <charset val="134"/>
      </rPr>
      <t>张）</t>
    </r>
    <r>
      <rPr>
        <sz val="10"/>
        <rFont val="Calibri"/>
        <family val="2"/>
      </rPr>
      <t xml:space="preserve"> </t>
    </r>
    <r>
      <rPr>
        <sz val="10"/>
        <rFont val="宋体"/>
        <charset val="134"/>
      </rPr>
      <t>胶装</t>
    </r>
  </si>
  <si>
    <t>2022营销实训实验手册（沙盘实验）</t>
  </si>
  <si>
    <r>
      <rPr>
        <sz val="10"/>
        <rFont val="宋体"/>
        <charset val="134"/>
      </rPr>
      <t>封皮：</t>
    </r>
    <r>
      <rPr>
        <sz val="10"/>
        <rFont val="Calibri"/>
        <family val="2"/>
      </rPr>
      <t>A4</t>
    </r>
    <r>
      <rPr>
        <sz val="10"/>
        <rFont val="宋体"/>
        <charset val="134"/>
      </rPr>
      <t>纸</t>
    </r>
    <r>
      <rPr>
        <sz val="10"/>
        <rFont val="Calibri"/>
        <family val="2"/>
      </rPr>
      <t>80</t>
    </r>
    <r>
      <rPr>
        <sz val="10"/>
        <rFont val="宋体"/>
        <charset val="134"/>
      </rPr>
      <t>克，黑白；
内页：</t>
    </r>
    <r>
      <rPr>
        <sz val="10"/>
        <rFont val="Calibri"/>
        <family val="2"/>
      </rPr>
      <t>70</t>
    </r>
    <r>
      <rPr>
        <sz val="10"/>
        <rFont val="宋体"/>
        <charset val="134"/>
      </rPr>
      <t>克，双面印刷，</t>
    </r>
    <r>
      <rPr>
        <sz val="10"/>
        <rFont val="Calibri"/>
        <family val="2"/>
      </rPr>
      <t>20</t>
    </r>
    <r>
      <rPr>
        <sz val="10"/>
        <rFont val="宋体"/>
        <charset val="134"/>
      </rPr>
      <t>页，骑马订</t>
    </r>
  </si>
  <si>
    <t>市场营销实验报告</t>
  </si>
  <si>
    <r>
      <rPr>
        <sz val="10"/>
        <rFont val="宋体"/>
        <charset val="134"/>
      </rPr>
      <t>封皮：</t>
    </r>
    <r>
      <rPr>
        <sz val="10"/>
        <rFont val="Calibri"/>
        <family val="2"/>
      </rPr>
      <t>A4</t>
    </r>
    <r>
      <rPr>
        <sz val="10"/>
        <rFont val="宋体"/>
        <charset val="134"/>
      </rPr>
      <t>纸</t>
    </r>
    <r>
      <rPr>
        <sz val="10"/>
        <rFont val="Calibri"/>
        <family val="2"/>
      </rPr>
      <t>80</t>
    </r>
    <r>
      <rPr>
        <sz val="10"/>
        <rFont val="宋体"/>
        <charset val="134"/>
      </rPr>
      <t>克，黑白；</t>
    </r>
    <r>
      <rPr>
        <sz val="10"/>
        <rFont val="Calibri"/>
        <family val="2"/>
      </rPr>
      <t xml:space="preserve">
</t>
    </r>
    <r>
      <rPr>
        <sz val="10"/>
        <rFont val="宋体"/>
        <charset val="134"/>
      </rPr>
      <t>内页：</t>
    </r>
    <r>
      <rPr>
        <sz val="10"/>
        <rFont val="Calibri"/>
        <family val="2"/>
      </rPr>
      <t>70</t>
    </r>
    <r>
      <rPr>
        <sz val="10"/>
        <rFont val="宋体"/>
        <charset val="134"/>
      </rPr>
      <t>克，双面印刷，</t>
    </r>
    <r>
      <rPr>
        <sz val="10"/>
        <rFont val="Calibri"/>
        <family val="2"/>
      </rPr>
      <t>20</t>
    </r>
    <r>
      <rPr>
        <sz val="10"/>
        <rFont val="宋体"/>
        <charset val="134"/>
      </rPr>
      <t>页，骑马订</t>
    </r>
  </si>
  <si>
    <t>实施单</t>
  </si>
  <si>
    <r>
      <rPr>
        <sz val="10"/>
        <rFont val="宋体"/>
        <charset val="134"/>
      </rPr>
      <t>A4</t>
    </r>
    <r>
      <rPr>
        <sz val="10"/>
        <rFont val="宋体"/>
        <charset val="134"/>
      </rPr>
      <t>，黑白，</t>
    </r>
    <r>
      <rPr>
        <sz val="10"/>
        <rFont val="Calibri"/>
        <family val="2"/>
      </rPr>
      <t>70</t>
    </r>
    <r>
      <rPr>
        <sz val="10"/>
        <rFont val="宋体"/>
        <charset val="134"/>
      </rPr>
      <t>克，单面印刷，不装订</t>
    </r>
  </si>
  <si>
    <t>资讯单</t>
  </si>
  <si>
    <t>总结单</t>
  </si>
  <si>
    <t>学代会会议材料</t>
  </si>
  <si>
    <r>
      <rPr>
        <sz val="10"/>
        <rFont val="宋体"/>
        <charset val="134"/>
      </rPr>
      <t>A4</t>
    </r>
    <r>
      <rPr>
        <sz val="10"/>
        <rFont val="宋体"/>
        <charset val="134"/>
      </rPr>
      <t>，黑白，</t>
    </r>
    <r>
      <rPr>
        <sz val="10"/>
        <rFont val="Calibri"/>
        <family val="2"/>
      </rPr>
      <t>70</t>
    </r>
    <r>
      <rPr>
        <sz val="10"/>
        <rFont val="宋体"/>
        <charset val="134"/>
      </rPr>
      <t>克，单面印刷，</t>
    </r>
    <r>
      <rPr>
        <sz val="10"/>
        <rFont val="Calibri"/>
        <family val="2"/>
      </rPr>
      <t>34</t>
    </r>
    <r>
      <rPr>
        <sz val="10"/>
        <rFont val="宋体"/>
        <charset val="134"/>
      </rPr>
      <t>张</t>
    </r>
    <r>
      <rPr>
        <sz val="10"/>
        <rFont val="Calibri"/>
        <family val="2"/>
      </rPr>
      <t xml:space="preserve">  </t>
    </r>
    <r>
      <rPr>
        <sz val="10"/>
        <rFont val="宋体"/>
        <charset val="134"/>
      </rPr>
      <t>胶装</t>
    </r>
  </si>
  <si>
    <t>教代会会议材料</t>
  </si>
  <si>
    <t>学代会日程</t>
  </si>
  <si>
    <t>代表证卡片</t>
  </si>
  <si>
    <r>
      <rPr>
        <sz val="10"/>
        <rFont val="宋体"/>
        <charset val="134"/>
      </rPr>
      <t>PCV</t>
    </r>
    <r>
      <rPr>
        <sz val="10"/>
        <rFont val="宋体"/>
        <charset val="134"/>
      </rPr>
      <t>材料，双面彩色印刷，厚度</t>
    </r>
    <r>
      <rPr>
        <sz val="10"/>
        <rFont val="Calibri"/>
        <family val="2"/>
      </rPr>
      <t>1</t>
    </r>
    <r>
      <rPr>
        <sz val="10"/>
        <rFont val="宋体"/>
        <charset val="134"/>
      </rPr>
      <t>毫米，</t>
    </r>
    <r>
      <rPr>
        <sz val="10"/>
        <rFont val="Calibri"/>
        <family val="2"/>
      </rPr>
      <t>8.6cmX5.4cm</t>
    </r>
  </si>
  <si>
    <t>学代会选票</t>
  </si>
  <si>
    <t>A4彩色纸打印</t>
  </si>
  <si>
    <r>
      <rPr>
        <sz val="10"/>
        <rFont val="宋体"/>
        <charset val="134"/>
      </rPr>
      <t>A4</t>
    </r>
    <r>
      <rPr>
        <sz val="10"/>
        <rFont val="宋体"/>
        <charset val="134"/>
      </rPr>
      <t>，彩色，</t>
    </r>
    <r>
      <rPr>
        <sz val="10"/>
        <rFont val="Calibri"/>
        <family val="2"/>
      </rPr>
      <t>70</t>
    </r>
    <r>
      <rPr>
        <sz val="10"/>
        <rFont val="宋体"/>
        <charset val="134"/>
      </rPr>
      <t>克，单面印刷，不装订</t>
    </r>
  </si>
  <si>
    <t>荣誉证书</t>
  </si>
  <si>
    <t>A4,铜版纸158克，彩色、双面印刷</t>
  </si>
  <si>
    <t>团支部工作手册</t>
  </si>
  <si>
    <t>成品规格：A4
封皮：铜版纸158克，彩色 
内页 ：70克  双面印刷   黑白  80页（40张纸） 
装订： 胶装</t>
  </si>
  <si>
    <t>学生社团工作手册</t>
  </si>
  <si>
    <t>宣传单、节目单</t>
  </si>
  <si>
    <t>宣传册</t>
  </si>
  <si>
    <t>成品规格：A4
封皮：铜版纸158克，彩色 
内页 ：铜版纸158克，彩色，双面印刷     
50页（25张纸） 
装订： 胶装</t>
  </si>
  <si>
    <t>A4,双面印刷，三折页，铜版纸</t>
  </si>
  <si>
    <t>《主任工作日志》</t>
  </si>
  <si>
    <t>成品规格：A4封皮：彩印布纹纸80克、油墨 内页：70克 单面印刷 黑白 31页（31张纸）装订：骑马订</t>
  </si>
  <si>
    <t>《楼长工作日志》</t>
  </si>
  <si>
    <t>《值班员工作日志》</t>
  </si>
  <si>
    <t>《楼长值班日志》</t>
  </si>
  <si>
    <t>《外来人员进出公寓登记表》</t>
  </si>
  <si>
    <t>《保洁员出入登记表》</t>
  </si>
  <si>
    <t>《消毒记录》</t>
  </si>
  <si>
    <t>成品规格：A4
封皮：彩印布纹纸80克、油墨
内页：70克 单面印刷 黑白 31页（31张纸）
装订：骑马订</t>
  </si>
  <si>
    <t>《通风记录》</t>
  </si>
  <si>
    <t>成品规格：A4
封皮：彩印布纹纸80克、油墨 
内页：70克 单面印刷 黑白 31页（31张纸）
装订：骑马订</t>
  </si>
  <si>
    <t>《大学生自律委员会进公寓登记本》</t>
  </si>
  <si>
    <t>《系书记进公寓登记本》</t>
  </si>
  <si>
    <t>《辅导员查寝登记本》</t>
  </si>
  <si>
    <t>成品规格：A4
封皮：彩印布纹纸80克、油墨
内页：70克 单面印刷 黑白 50页（50张纸）
装订：胶装</t>
  </si>
  <si>
    <t>《学生会进公寓登记本》</t>
  </si>
  <si>
    <t>《学生晚归登记表》</t>
  </si>
  <si>
    <t>《大件物品进出登记表》</t>
  </si>
  <si>
    <t>《报修记录本》</t>
  </si>
  <si>
    <t>《公寓卫生检查表》</t>
  </si>
  <si>
    <t>《异常断电记录本》</t>
  </si>
  <si>
    <t>《保卫处巡查记录表》</t>
  </si>
  <si>
    <t>《防火巡查情况记录本》</t>
  </si>
  <si>
    <t>名卡</t>
  </si>
  <si>
    <t xml:space="preserve">成品规格：尺寸90mm*54mm、铜版纸300克、四色印刷：单面印刷 </t>
  </si>
  <si>
    <t>床贴</t>
  </si>
  <si>
    <t>成品规格：尺寸90mm*54mm、不干胶</t>
  </si>
  <si>
    <t>奖状</t>
  </si>
  <si>
    <t>成品规格：A4丝绒布料封皮：油墨 内页：特种纸120克</t>
  </si>
  <si>
    <t>学生公寓每日巡查记录表</t>
  </si>
  <si>
    <t>成品规格：A3：油墨 内页：70克 单面印刷 黑白</t>
  </si>
  <si>
    <t>学生证</t>
  </si>
  <si>
    <t>成品规格：外皮：长11cm,宽8cm,仿皮深蓝色，封面压印烫金字，内附三折塑料封套中缝胶装。
独立内页：长20.5cm，宽10cm，160克双胶纸，双面带学校名称蓝色水印，单面四色彩印。
证件内容及规格参照样证模板印制，封面、内页尺寸贴合</t>
  </si>
  <si>
    <t>毕业生登记表</t>
  </si>
  <si>
    <t>成品规格：A4 80克双面印刷，共5页
装订：胶装成册   装订成册后，内页无粘连。</t>
  </si>
  <si>
    <t>学籍档案表</t>
  </si>
  <si>
    <t>成品规格：A4纸80克 双面印刷 黑白 独立单页</t>
  </si>
  <si>
    <t> 学生手册</t>
  </si>
  <si>
    <t>成品规格：A5 封皮铜板纸张 158克 四色彩印
内页：80克 双面印刷
装订：胶装 
装订成册后，内页无粘连。</t>
  </si>
  <si>
    <t> 5</t>
  </si>
  <si>
    <t>入学程序单    </t>
  </si>
  <si>
    <r>
      <rPr>
        <sz val="10"/>
        <rFont val="宋体"/>
        <charset val="134"/>
      </rPr>
      <t>成品：</t>
    </r>
    <r>
      <rPr>
        <sz val="10"/>
        <rFont val="Arial"/>
        <family val="2"/>
      </rPr>
      <t>32</t>
    </r>
    <r>
      <rPr>
        <sz val="10"/>
        <rFont val="宋体"/>
        <charset val="134"/>
      </rPr>
      <t>开</t>
    </r>
    <r>
      <rPr>
        <sz val="10"/>
        <rFont val="Arial"/>
        <family val="2"/>
      </rPr>
      <t xml:space="preserve"> 70</t>
    </r>
    <r>
      <rPr>
        <sz val="10"/>
        <rFont val="宋体"/>
        <charset val="134"/>
      </rPr>
      <t>克单面</t>
    </r>
    <r>
      <rPr>
        <sz val="10"/>
        <rFont val="Arial"/>
        <family val="2"/>
      </rPr>
      <t xml:space="preserve">  </t>
    </r>
    <r>
      <rPr>
        <sz val="10"/>
        <rFont val="宋体"/>
        <charset val="134"/>
      </rPr>
      <t>彩色  
装订成册后，内页无粘连。</t>
    </r>
  </si>
  <si>
    <t> 0.3</t>
  </si>
  <si>
    <t>学生工作会议材料（春季学期、秋季学期）</t>
  </si>
  <si>
    <t>成品规格：A4 封皮：200克铜哑膜纸 单面彩色 
内页：80克 黑白 双面印刷 150--200页（75-100张纸） 
装订 ：胶装  
装订成册后，内页无粘连。</t>
  </si>
  <si>
    <t>领导干部深入基层联系学生工作手册</t>
  </si>
  <si>
    <t>成品规格：A4 封皮：250克铜板纸4色彩色印刷 内页：黑白80克双面印刷 100页 装订：胶装
装订成册后，内页无粘连</t>
  </si>
  <si>
    <t>辅导员“三进”“五进”工作手册</t>
  </si>
  <si>
    <t>成品规格：A4 封皮：250克铜板纸4色彩色印刷 内页：黑白80克双面印刷 150页 装订：胶装
装订成册后，内页无粘连。</t>
  </si>
  <si>
    <t>资助宣传单页</t>
  </si>
  <si>
    <t>规格型号：铜板、210克、210mm*380mm、彩色双面印刷</t>
  </si>
  <si>
    <t>家庭经济情况调查表</t>
  </si>
  <si>
    <t>规格型号：A4、80克、双面印刷</t>
  </si>
  <si>
    <t>规格型号：A4、180克、210mm*297mm、单面四色印刷</t>
  </si>
  <si>
    <t>制度文件汇编</t>
  </si>
  <si>
    <t>规格型号：封面：铜哑膜、200克、单面彩色印刷 内容：A4、80克、黑白双面印刷，胶装
装订成册后，内页无粘连。</t>
  </si>
  <si>
    <t>心理评估印刷</t>
  </si>
  <si>
    <t>规格型号：A4,封面:250克铜板-4p彩色印刷20张， 单面内容彩色80克双胶 3000页，胶装</t>
  </si>
  <si>
    <t>心理宣传手册</t>
  </si>
  <si>
    <t>规格：A4、三折页，200克铜板，100页</t>
  </si>
  <si>
    <t>心理委员手册</t>
  </si>
  <si>
    <t>规格：A4的一半，尺寸 20-14cm ，  各200本    封皮：157克，亮膜   目录单面印  内页70克双胶 黑白双面印，100页</t>
  </si>
  <si>
    <t>实验材料封皮</t>
  </si>
  <si>
    <t>成品规格： A3
封皮：皮纹纸160G 彩色 单面印刷</t>
  </si>
  <si>
    <t>实验报告等其他实验材料</t>
  </si>
  <si>
    <t>成品规格：A4
70克 黑白  单面印刷  A4</t>
  </si>
  <si>
    <t>教学经验交流材料汇编</t>
  </si>
  <si>
    <t>成品规格：A4
封皮：铜版纸158克，彩色 
内页 ：70克 400页（200张纸）  双面印刷   黑白   
装订： 胶装</t>
  </si>
  <si>
    <t>实习指导教师手册</t>
  </si>
  <si>
    <t>成品规格：A4
封皮：铜版纸158克，彩色 
内页 ：70克 100页（50张）  双面印刷   黑白   
装订： 胶装</t>
  </si>
  <si>
    <t>学科、教学竞赛材料</t>
  </si>
  <si>
    <t xml:space="preserve">成品规格：A4 
70克 黑白  单面印刷  </t>
  </si>
  <si>
    <t>沙盘协会核算表</t>
  </si>
  <si>
    <t>大信封</t>
  </si>
  <si>
    <t xml:space="preserve">成品规格：9号
克重：150克
印刷：双胶纸印刷 
</t>
  </si>
  <si>
    <t>中信封</t>
  </si>
  <si>
    <t xml:space="preserve">成品规格：7号
克重：150克
印刷：双胶纸印刷 </t>
  </si>
  <si>
    <t>小信封</t>
  </si>
  <si>
    <t xml:space="preserve">成品规格：5号
克重：150克
印刷：双胶纸印刷 </t>
  </si>
  <si>
    <t>小号便签纸</t>
  </si>
  <si>
    <t>成品规格:14cm*20.5cm
克重：70克
页数：50页
印刷：双胶纸印刷、彩印</t>
  </si>
  <si>
    <t>大号便签纸</t>
  </si>
  <si>
    <t>成品规格:21cm*28.5cm
克重：70克
页数：50页
印刷：双胶纸印刷、彩印</t>
  </si>
  <si>
    <t>学位证书内芯</t>
  </si>
  <si>
    <r>
      <rPr>
        <sz val="10"/>
        <rFont val="宋体"/>
        <charset val="134"/>
      </rPr>
      <t>材质：</t>
    </r>
    <r>
      <rPr>
        <sz val="10"/>
        <rFont val="Arial"/>
        <family val="2"/>
      </rPr>
      <t>150</t>
    </r>
    <r>
      <rPr>
        <sz val="10"/>
        <rFont val="宋体"/>
        <charset val="134"/>
      </rPr>
      <t>克学位证书专用水印防伪纸，类人民币荧光防伪，中间校徽荧光防伪，四角哈尔滨金融学院名称中文英文荧光防伪，无色荧光纤维丝，加湿强处理。</t>
    </r>
    <r>
      <rPr>
        <sz val="10"/>
        <rFont val="Arial"/>
        <family val="2"/>
      </rPr>
      <t xml:space="preserve">
</t>
    </r>
    <r>
      <rPr>
        <sz val="10"/>
        <rFont val="宋体"/>
        <charset val="134"/>
      </rPr>
      <t>规格：</t>
    </r>
    <r>
      <rPr>
        <sz val="10"/>
        <rFont val="Arial"/>
        <family val="2"/>
      </rPr>
      <t>29.4cm*22.8cm</t>
    </r>
    <r>
      <rPr>
        <sz val="10"/>
        <rFont val="宋体"/>
        <charset val="134"/>
      </rPr>
      <t>。</t>
    </r>
    <r>
      <rPr>
        <sz val="10"/>
        <rFont val="Arial"/>
        <family val="2"/>
      </rPr>
      <t xml:space="preserve">
</t>
    </r>
    <r>
      <rPr>
        <sz val="10"/>
        <rFont val="宋体"/>
        <charset val="134"/>
      </rPr>
      <t>要求：文字准确、标点无误、位置统一、上下左右裁切一致，尺寸适配学位证书打印系统，文字内容参照样证。</t>
    </r>
  </si>
  <si>
    <t>纪委办公室文件送审单</t>
  </si>
  <si>
    <t>A4 彩色 80g 单面印刷 单张 不装订</t>
  </si>
  <si>
    <t>纪委办公室文头纸</t>
  </si>
  <si>
    <t>监察专员办公室文头纸</t>
  </si>
  <si>
    <t>A4 彩色 80g 单面印刷 单张（无封皮及内页）</t>
  </si>
  <si>
    <t>纪委 监察专员办公室双文头</t>
  </si>
  <si>
    <t>廉政谈话记录本</t>
  </si>
  <si>
    <t>成品规格：B5，封皮：皮纹纸160克，彩色
内页：80g、单面印刷、黑白、约50页（50张纸），装订：胶装</t>
  </si>
  <si>
    <t>巡察手册</t>
  </si>
  <si>
    <t>成品规格：A4，封皮：皮纹纸160g，彩色
内页：80g、双面印刷、黑白、约50页（25张纸），
装订：胶装</t>
  </si>
  <si>
    <t>预算合计</t>
  </si>
  <si>
    <t>报价合计</t>
  </si>
  <si>
    <t>哈尔滨金融学院印刷服务项目印刷品清单</t>
    <phoneticPr fontId="10" type="noConversion"/>
  </si>
  <si>
    <r>
      <t xml:space="preserve">人民币（大写）：                                                                                                           </t>
    </r>
    <r>
      <rPr>
        <sz val="10"/>
        <rFont val="宋体"/>
        <family val="2"/>
        <charset val="134"/>
      </rPr>
      <t>¥</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</si>
</sst>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1"/>
      <color theme="1"/>
      <name val="宋体"/>
      <charset val="134"/>
      <scheme val="minor"/>
    </font>
    <font>
      <sz val="12"/>
      <name val="宋体"/>
      <charset val="134"/>
    </font>
    <font>
      <sz val="10"/>
      <name val="宋体"/>
      <charset val="134"/>
    </font>
    <font>
      <b/>
      <sz val="20"/>
      <name val="宋体"/>
      <charset val="134"/>
    </font>
    <font>
      <b/>
      <sz val="18"/>
      <name val="宋体"/>
      <charset val="134"/>
    </font>
    <font>
      <b/>
      <sz val="12"/>
      <name val="宋体"/>
      <charset val="134"/>
    </font>
    <font>
      <sz val="10"/>
      <name val="宋体"/>
      <charset val="134"/>
      <scheme val="minor"/>
    </font>
    <font>
      <sz val="10"/>
      <color theme="1"/>
      <name val="宋体"/>
      <charset val="134"/>
    </font>
    <font>
      <sz val="10"/>
      <name val="Calibri"/>
      <family val="2"/>
    </font>
    <font>
      <sz val="10"/>
      <name val="Arial"/>
      <family val="2"/>
    </font>
    <font>
      <sz val="9"/>
      <name val="宋体"/>
      <family val="3"/>
      <charset val="134"/>
      <scheme val="minor"/>
    </font>
    <font>
      <b/>
      <sz val="20"/>
      <name val="宋体"/>
      <family val="3"/>
      <charset val="134"/>
    </font>
    <font>
      <sz val="10"/>
      <name val="宋体"/>
      <family val="2"/>
      <charset val="134"/>
    </font>
    <font>
      <sz val="10"/>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0"/>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Fill="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176" fontId="1" fillId="0" borderId="0" xfId="0" applyNumberFormat="1" applyFont="1" applyAlignment="1">
      <alignment horizontal="center" vertical="center"/>
    </xf>
    <xf numFmtId="0" fontId="1"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176"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2" fillId="0" borderId="1" xfId="0" applyFont="1" applyBorder="1" applyAlignment="1">
      <alignment horizontal="left" vertical="center" wrapText="1"/>
    </xf>
    <xf numFmtId="176"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wrapText="1"/>
    </xf>
    <xf numFmtId="176"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5" fillId="0" borderId="0" xfId="0" applyFont="1" applyBorder="1" applyAlignment="1">
      <alignment horizontal="left" vertical="center" wrapText="1"/>
    </xf>
    <xf numFmtId="0" fontId="2" fillId="0" borderId="1" xfId="0" applyFont="1" applyBorder="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Fill="1" applyBorder="1">
      <alignment vertical="center"/>
    </xf>
    <xf numFmtId="0" fontId="7"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176" fontId="3"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49" fontId="2" fillId="0" borderId="1" xfId="0" applyNumberFormat="1" applyFont="1" applyBorder="1" applyAlignment="1">
      <alignment horizontal="left" vertical="center" wrapText="1"/>
    </xf>
    <xf numFmtId="0" fontId="13" fillId="0" borderId="5" xfId="0" applyFont="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7"/>
  <sheetViews>
    <sheetView tabSelected="1" topLeftCell="A160" zoomScale="120" zoomScaleNormal="120" workbookViewId="0">
      <selection activeCell="D169" sqref="D169"/>
    </sheetView>
  </sheetViews>
  <sheetFormatPr defaultColWidth="9" defaultRowHeight="25.15" customHeight="1" x14ac:dyDescent="0.15"/>
  <cols>
    <col min="1" max="1" width="6.5" style="1" customWidth="1"/>
    <col min="2" max="2" width="11.125" style="5" customWidth="1"/>
    <col min="3" max="3" width="41.25" style="6" customWidth="1"/>
    <col min="4" max="4" width="54" style="7" customWidth="1"/>
    <col min="5" max="5" width="7.25" style="8" customWidth="1"/>
    <col min="6" max="6" width="11.5" style="8" customWidth="1"/>
    <col min="7" max="7" width="11.25" style="8" customWidth="1"/>
    <col min="8" max="8" width="14.375" style="8" customWidth="1"/>
    <col min="9" max="9" width="16.25" style="9" customWidth="1"/>
    <col min="10" max="16384" width="9" style="9"/>
  </cols>
  <sheetData>
    <row r="1" spans="1:9" ht="25.15" customHeight="1" x14ac:dyDescent="0.15">
      <c r="A1" s="47" t="s">
        <v>288</v>
      </c>
      <c r="B1" s="48"/>
      <c r="C1" s="49"/>
      <c r="D1" s="50"/>
      <c r="E1" s="51"/>
      <c r="F1" s="51"/>
      <c r="G1" s="51"/>
      <c r="H1" s="51"/>
    </row>
    <row r="2" spans="1:9" customFormat="1" ht="25.15" customHeight="1" x14ac:dyDescent="0.15">
      <c r="A2" s="10"/>
      <c r="B2" s="10"/>
      <c r="C2" s="11"/>
      <c r="D2" s="12"/>
      <c r="E2" s="13"/>
      <c r="F2" s="14"/>
      <c r="G2" s="13"/>
      <c r="I2" s="32" t="s">
        <v>0</v>
      </c>
    </row>
    <row r="3" spans="1:9" s="1" customFormat="1" ht="55.9" customHeight="1" x14ac:dyDescent="0.15">
      <c r="A3" s="15" t="s">
        <v>1</v>
      </c>
      <c r="B3" s="16" t="s">
        <v>2</v>
      </c>
      <c r="C3" s="17" t="s">
        <v>3</v>
      </c>
      <c r="D3" s="16" t="s">
        <v>4</v>
      </c>
      <c r="E3" s="18" t="s">
        <v>5</v>
      </c>
      <c r="F3" s="18" t="s">
        <v>6</v>
      </c>
      <c r="G3" s="19" t="s">
        <v>7</v>
      </c>
      <c r="H3" s="19" t="s">
        <v>8</v>
      </c>
      <c r="I3" s="19" t="s">
        <v>9</v>
      </c>
    </row>
    <row r="4" spans="1:9" s="2" customFormat="1" ht="68.25" customHeight="1" x14ac:dyDescent="0.15">
      <c r="A4" s="20">
        <v>1</v>
      </c>
      <c r="B4" s="21" t="s">
        <v>10</v>
      </c>
      <c r="C4" s="22" t="s">
        <v>11</v>
      </c>
      <c r="D4" s="23" t="s">
        <v>12</v>
      </c>
      <c r="E4" s="24" t="s">
        <v>13</v>
      </c>
      <c r="F4" s="25">
        <v>20000</v>
      </c>
      <c r="G4" s="24">
        <v>1.2</v>
      </c>
      <c r="H4" s="24">
        <f t="shared" ref="H4:H35" si="0">PRODUCT(F4,G4)</f>
        <v>24000</v>
      </c>
      <c r="I4" s="20"/>
    </row>
    <row r="5" spans="1:9" s="2" customFormat="1" ht="60" x14ac:dyDescent="0.15">
      <c r="A5" s="20">
        <v>2</v>
      </c>
      <c r="B5" s="21" t="s">
        <v>14</v>
      </c>
      <c r="C5" s="22" t="s">
        <v>15</v>
      </c>
      <c r="D5" s="23" t="s">
        <v>12</v>
      </c>
      <c r="E5" s="24" t="s">
        <v>13</v>
      </c>
      <c r="F5" s="25">
        <v>2000</v>
      </c>
      <c r="G5" s="24">
        <v>5</v>
      </c>
      <c r="H5" s="24">
        <f t="shared" si="0"/>
        <v>10000</v>
      </c>
      <c r="I5" s="20"/>
    </row>
    <row r="6" spans="1:9" s="2" customFormat="1" ht="60" x14ac:dyDescent="0.15">
      <c r="A6" s="20">
        <v>3</v>
      </c>
      <c r="B6" s="21" t="s">
        <v>16</v>
      </c>
      <c r="C6" s="22" t="s">
        <v>15</v>
      </c>
      <c r="D6" s="23" t="s">
        <v>12</v>
      </c>
      <c r="E6" s="24" t="s">
        <v>13</v>
      </c>
      <c r="F6" s="25">
        <v>150</v>
      </c>
      <c r="G6" s="24">
        <v>5</v>
      </c>
      <c r="H6" s="24">
        <f t="shared" si="0"/>
        <v>750</v>
      </c>
      <c r="I6" s="20"/>
    </row>
    <row r="7" spans="1:9" s="2" customFormat="1" ht="60" x14ac:dyDescent="0.15">
      <c r="A7" s="20">
        <v>4</v>
      </c>
      <c r="B7" s="21" t="s">
        <v>17</v>
      </c>
      <c r="C7" s="22" t="s">
        <v>18</v>
      </c>
      <c r="D7" s="23" t="s">
        <v>12</v>
      </c>
      <c r="E7" s="24" t="s">
        <v>13</v>
      </c>
      <c r="F7" s="25">
        <v>300</v>
      </c>
      <c r="G7" s="24">
        <v>6</v>
      </c>
      <c r="H7" s="24">
        <f t="shared" si="0"/>
        <v>1800</v>
      </c>
      <c r="I7" s="20"/>
    </row>
    <row r="8" spans="1:9" s="2" customFormat="1" ht="72.75" customHeight="1" x14ac:dyDescent="0.15">
      <c r="A8" s="20">
        <v>5</v>
      </c>
      <c r="B8" s="21" t="s">
        <v>19</v>
      </c>
      <c r="C8" s="22" t="s">
        <v>18</v>
      </c>
      <c r="D8" s="23" t="s">
        <v>12</v>
      </c>
      <c r="E8" s="24" t="s">
        <v>13</v>
      </c>
      <c r="F8" s="25">
        <v>500</v>
      </c>
      <c r="G8" s="24">
        <v>6</v>
      </c>
      <c r="H8" s="24">
        <f t="shared" si="0"/>
        <v>3000</v>
      </c>
      <c r="I8" s="20"/>
    </row>
    <row r="9" spans="1:9" s="2" customFormat="1" ht="60" x14ac:dyDescent="0.15">
      <c r="A9" s="20">
        <v>6</v>
      </c>
      <c r="B9" s="21" t="s">
        <v>20</v>
      </c>
      <c r="C9" s="22" t="s">
        <v>21</v>
      </c>
      <c r="D9" s="23" t="s">
        <v>12</v>
      </c>
      <c r="E9" s="24" t="s">
        <v>13</v>
      </c>
      <c r="F9" s="25">
        <v>200</v>
      </c>
      <c r="G9" s="24">
        <v>8</v>
      </c>
      <c r="H9" s="24">
        <f t="shared" si="0"/>
        <v>1600</v>
      </c>
      <c r="I9" s="20"/>
    </row>
    <row r="10" spans="1:9" s="2" customFormat="1" ht="60" x14ac:dyDescent="0.15">
      <c r="A10" s="20">
        <v>7</v>
      </c>
      <c r="B10" s="21" t="s">
        <v>22</v>
      </c>
      <c r="C10" s="22" t="s">
        <v>15</v>
      </c>
      <c r="D10" s="23" t="s">
        <v>12</v>
      </c>
      <c r="E10" s="24" t="s">
        <v>13</v>
      </c>
      <c r="F10" s="25">
        <v>700</v>
      </c>
      <c r="G10" s="24">
        <v>5</v>
      </c>
      <c r="H10" s="24">
        <f t="shared" si="0"/>
        <v>3500</v>
      </c>
      <c r="I10" s="20"/>
    </row>
    <row r="11" spans="1:9" s="2" customFormat="1" ht="60" x14ac:dyDescent="0.15">
      <c r="A11" s="20">
        <v>8</v>
      </c>
      <c r="B11" s="21" t="s">
        <v>23</v>
      </c>
      <c r="C11" s="22" t="s">
        <v>18</v>
      </c>
      <c r="D11" s="23" t="s">
        <v>12</v>
      </c>
      <c r="E11" s="24" t="s">
        <v>13</v>
      </c>
      <c r="F11" s="25">
        <v>150</v>
      </c>
      <c r="G11" s="24">
        <v>6</v>
      </c>
      <c r="H11" s="24">
        <f t="shared" si="0"/>
        <v>900</v>
      </c>
      <c r="I11" s="20"/>
    </row>
    <row r="12" spans="1:9" s="2" customFormat="1" ht="60" x14ac:dyDescent="0.15">
      <c r="A12" s="20">
        <v>9</v>
      </c>
      <c r="B12" s="21" t="s">
        <v>24</v>
      </c>
      <c r="C12" s="22" t="s">
        <v>18</v>
      </c>
      <c r="D12" s="23" t="s">
        <v>12</v>
      </c>
      <c r="E12" s="24" t="s">
        <v>13</v>
      </c>
      <c r="F12" s="25">
        <v>500</v>
      </c>
      <c r="G12" s="24">
        <v>6</v>
      </c>
      <c r="H12" s="24">
        <f t="shared" si="0"/>
        <v>3000</v>
      </c>
      <c r="I12" s="20"/>
    </row>
    <row r="13" spans="1:9" s="2" customFormat="1" ht="60" x14ac:dyDescent="0.15">
      <c r="A13" s="20">
        <v>10</v>
      </c>
      <c r="B13" s="21" t="s">
        <v>25</v>
      </c>
      <c r="C13" s="22" t="s">
        <v>18</v>
      </c>
      <c r="D13" s="23" t="s">
        <v>12</v>
      </c>
      <c r="E13" s="24" t="s">
        <v>13</v>
      </c>
      <c r="F13" s="25">
        <v>500</v>
      </c>
      <c r="G13" s="24">
        <v>6</v>
      </c>
      <c r="H13" s="24">
        <f t="shared" si="0"/>
        <v>3000</v>
      </c>
      <c r="I13" s="20"/>
    </row>
    <row r="14" spans="1:9" s="2" customFormat="1" ht="60" x14ac:dyDescent="0.15">
      <c r="A14" s="20">
        <v>11</v>
      </c>
      <c r="B14" s="21" t="s">
        <v>26</v>
      </c>
      <c r="C14" s="22" t="s">
        <v>27</v>
      </c>
      <c r="D14" s="23" t="s">
        <v>12</v>
      </c>
      <c r="E14" s="24" t="s">
        <v>13</v>
      </c>
      <c r="F14" s="25">
        <v>3000</v>
      </c>
      <c r="G14" s="24">
        <v>6</v>
      </c>
      <c r="H14" s="24">
        <f t="shared" si="0"/>
        <v>18000</v>
      </c>
      <c r="I14" s="20"/>
    </row>
    <row r="15" spans="1:9" s="2" customFormat="1" ht="60" x14ac:dyDescent="0.15">
      <c r="A15" s="20">
        <v>12</v>
      </c>
      <c r="B15" s="21" t="s">
        <v>28</v>
      </c>
      <c r="C15" s="22" t="s">
        <v>27</v>
      </c>
      <c r="D15" s="23" t="s">
        <v>12</v>
      </c>
      <c r="E15" s="24" t="s">
        <v>13</v>
      </c>
      <c r="F15" s="25">
        <v>3000</v>
      </c>
      <c r="G15" s="24">
        <v>6</v>
      </c>
      <c r="H15" s="24">
        <f t="shared" si="0"/>
        <v>18000</v>
      </c>
      <c r="I15" s="20"/>
    </row>
    <row r="16" spans="1:9" s="2" customFormat="1" ht="60" x14ac:dyDescent="0.15">
      <c r="A16" s="20">
        <v>13</v>
      </c>
      <c r="B16" s="21" t="s">
        <v>29</v>
      </c>
      <c r="C16" s="22" t="s">
        <v>18</v>
      </c>
      <c r="D16" s="23" t="s">
        <v>12</v>
      </c>
      <c r="E16" s="24" t="s">
        <v>13</v>
      </c>
      <c r="F16" s="25">
        <v>200</v>
      </c>
      <c r="G16" s="24">
        <v>6</v>
      </c>
      <c r="H16" s="24">
        <f t="shared" si="0"/>
        <v>1200</v>
      </c>
      <c r="I16" s="20"/>
    </row>
    <row r="17" spans="1:9" s="2" customFormat="1" ht="60" x14ac:dyDescent="0.15">
      <c r="A17" s="20">
        <v>14</v>
      </c>
      <c r="B17" s="21" t="s">
        <v>30</v>
      </c>
      <c r="C17" s="22" t="s">
        <v>18</v>
      </c>
      <c r="D17" s="23" t="s">
        <v>12</v>
      </c>
      <c r="E17" s="24" t="s">
        <v>13</v>
      </c>
      <c r="F17" s="25">
        <v>200</v>
      </c>
      <c r="G17" s="24">
        <v>6</v>
      </c>
      <c r="H17" s="24">
        <f t="shared" si="0"/>
        <v>1200</v>
      </c>
      <c r="I17" s="20"/>
    </row>
    <row r="18" spans="1:9" s="2" customFormat="1" ht="60" x14ac:dyDescent="0.15">
      <c r="A18" s="20">
        <v>15</v>
      </c>
      <c r="B18" s="21" t="s">
        <v>31</v>
      </c>
      <c r="C18" s="22" t="s">
        <v>18</v>
      </c>
      <c r="D18" s="23" t="s">
        <v>12</v>
      </c>
      <c r="E18" s="24" t="s">
        <v>13</v>
      </c>
      <c r="F18" s="25">
        <v>80</v>
      </c>
      <c r="G18" s="24">
        <v>6</v>
      </c>
      <c r="H18" s="24">
        <f t="shared" si="0"/>
        <v>480</v>
      </c>
      <c r="I18" s="20"/>
    </row>
    <row r="19" spans="1:9" s="2" customFormat="1" ht="60" x14ac:dyDescent="0.15">
      <c r="A19" s="20">
        <v>16</v>
      </c>
      <c r="B19" s="21" t="s">
        <v>32</v>
      </c>
      <c r="C19" s="22" t="s">
        <v>15</v>
      </c>
      <c r="D19" s="23" t="s">
        <v>12</v>
      </c>
      <c r="E19" s="24" t="s">
        <v>13</v>
      </c>
      <c r="F19" s="25">
        <v>400</v>
      </c>
      <c r="G19" s="24">
        <v>5</v>
      </c>
      <c r="H19" s="24">
        <f t="shared" si="0"/>
        <v>2000</v>
      </c>
      <c r="I19" s="20"/>
    </row>
    <row r="20" spans="1:9" s="2" customFormat="1" ht="60" x14ac:dyDescent="0.15">
      <c r="A20" s="20">
        <v>17</v>
      </c>
      <c r="B20" s="21" t="s">
        <v>33</v>
      </c>
      <c r="C20" s="22" t="s">
        <v>15</v>
      </c>
      <c r="D20" s="23" t="s">
        <v>12</v>
      </c>
      <c r="E20" s="24" t="s">
        <v>13</v>
      </c>
      <c r="F20" s="25">
        <v>500</v>
      </c>
      <c r="G20" s="24">
        <v>5</v>
      </c>
      <c r="H20" s="24">
        <f t="shared" si="0"/>
        <v>2500</v>
      </c>
      <c r="I20" s="20"/>
    </row>
    <row r="21" spans="1:9" s="2" customFormat="1" ht="60" x14ac:dyDescent="0.15">
      <c r="A21" s="20">
        <v>18</v>
      </c>
      <c r="B21" s="21" t="s">
        <v>34</v>
      </c>
      <c r="C21" s="22" t="s">
        <v>15</v>
      </c>
      <c r="D21" s="23" t="s">
        <v>12</v>
      </c>
      <c r="E21" s="24" t="s">
        <v>13</v>
      </c>
      <c r="F21" s="25">
        <v>300</v>
      </c>
      <c r="G21" s="24">
        <v>5</v>
      </c>
      <c r="H21" s="24">
        <f t="shared" si="0"/>
        <v>1500</v>
      </c>
      <c r="I21" s="20"/>
    </row>
    <row r="22" spans="1:9" s="2" customFormat="1" ht="60" x14ac:dyDescent="0.15">
      <c r="A22" s="20">
        <v>19</v>
      </c>
      <c r="B22" s="21" t="s">
        <v>35</v>
      </c>
      <c r="C22" s="22" t="s">
        <v>18</v>
      </c>
      <c r="D22" s="23" t="s">
        <v>12</v>
      </c>
      <c r="E22" s="24" t="s">
        <v>13</v>
      </c>
      <c r="F22" s="25">
        <v>300</v>
      </c>
      <c r="G22" s="24">
        <v>6</v>
      </c>
      <c r="H22" s="24">
        <f t="shared" si="0"/>
        <v>1800</v>
      </c>
      <c r="I22" s="20"/>
    </row>
    <row r="23" spans="1:9" s="2" customFormat="1" ht="60" x14ac:dyDescent="0.15">
      <c r="A23" s="20">
        <v>20</v>
      </c>
      <c r="B23" s="21" t="s">
        <v>36</v>
      </c>
      <c r="C23" s="22" t="s">
        <v>18</v>
      </c>
      <c r="D23" s="23" t="s">
        <v>12</v>
      </c>
      <c r="E23" s="24" t="s">
        <v>13</v>
      </c>
      <c r="F23" s="25">
        <v>500</v>
      </c>
      <c r="G23" s="24">
        <v>6</v>
      </c>
      <c r="H23" s="24">
        <f t="shared" si="0"/>
        <v>3000</v>
      </c>
      <c r="I23" s="20"/>
    </row>
    <row r="24" spans="1:9" s="2" customFormat="1" ht="60" x14ac:dyDescent="0.15">
      <c r="A24" s="20">
        <v>21</v>
      </c>
      <c r="B24" s="21" t="s">
        <v>37</v>
      </c>
      <c r="C24" s="22" t="s">
        <v>18</v>
      </c>
      <c r="D24" s="23" t="s">
        <v>12</v>
      </c>
      <c r="E24" s="24" t="s">
        <v>13</v>
      </c>
      <c r="F24" s="25">
        <v>500</v>
      </c>
      <c r="G24" s="24">
        <v>6</v>
      </c>
      <c r="H24" s="24">
        <f t="shared" si="0"/>
        <v>3000</v>
      </c>
      <c r="I24" s="20"/>
    </row>
    <row r="25" spans="1:9" s="2" customFormat="1" ht="60" x14ac:dyDescent="0.15">
      <c r="A25" s="20">
        <v>22</v>
      </c>
      <c r="B25" s="21" t="s">
        <v>38</v>
      </c>
      <c r="C25" s="22" t="s">
        <v>18</v>
      </c>
      <c r="D25" s="23" t="s">
        <v>12</v>
      </c>
      <c r="E25" s="24" t="s">
        <v>13</v>
      </c>
      <c r="F25" s="25">
        <v>500</v>
      </c>
      <c r="G25" s="24">
        <v>6</v>
      </c>
      <c r="H25" s="24">
        <f t="shared" si="0"/>
        <v>3000</v>
      </c>
      <c r="I25" s="20"/>
    </row>
    <row r="26" spans="1:9" s="2" customFormat="1" ht="60" x14ac:dyDescent="0.15">
      <c r="A26" s="20">
        <v>23</v>
      </c>
      <c r="B26" s="21" t="s">
        <v>39</v>
      </c>
      <c r="C26" s="22" t="s">
        <v>18</v>
      </c>
      <c r="D26" s="23" t="s">
        <v>12</v>
      </c>
      <c r="E26" s="24" t="s">
        <v>13</v>
      </c>
      <c r="F26" s="25">
        <v>500</v>
      </c>
      <c r="G26" s="24">
        <v>6</v>
      </c>
      <c r="H26" s="24">
        <f t="shared" si="0"/>
        <v>3000</v>
      </c>
      <c r="I26" s="20"/>
    </row>
    <row r="27" spans="1:9" s="2" customFormat="1" ht="60" x14ac:dyDescent="0.15">
      <c r="A27" s="20">
        <v>24</v>
      </c>
      <c r="B27" s="21" t="s">
        <v>40</v>
      </c>
      <c r="C27" s="22" t="s">
        <v>18</v>
      </c>
      <c r="D27" s="23" t="s">
        <v>12</v>
      </c>
      <c r="E27" s="24" t="s">
        <v>13</v>
      </c>
      <c r="F27" s="25">
        <v>500</v>
      </c>
      <c r="G27" s="24">
        <v>6</v>
      </c>
      <c r="H27" s="24">
        <f t="shared" si="0"/>
        <v>3000</v>
      </c>
      <c r="I27" s="20"/>
    </row>
    <row r="28" spans="1:9" s="2" customFormat="1" ht="60" x14ac:dyDescent="0.15">
      <c r="A28" s="20">
        <v>25</v>
      </c>
      <c r="B28" s="21" t="s">
        <v>41</v>
      </c>
      <c r="C28" s="22" t="s">
        <v>18</v>
      </c>
      <c r="D28" s="23" t="s">
        <v>12</v>
      </c>
      <c r="E28" s="24" t="s">
        <v>13</v>
      </c>
      <c r="F28" s="25">
        <v>500</v>
      </c>
      <c r="G28" s="24">
        <v>6</v>
      </c>
      <c r="H28" s="24">
        <f t="shared" si="0"/>
        <v>3000</v>
      </c>
      <c r="I28" s="20"/>
    </row>
    <row r="29" spans="1:9" s="2" customFormat="1" ht="60" x14ac:dyDescent="0.15">
      <c r="A29" s="20">
        <v>26</v>
      </c>
      <c r="B29" s="21" t="s">
        <v>42</v>
      </c>
      <c r="C29" s="22" t="s">
        <v>18</v>
      </c>
      <c r="D29" s="23" t="s">
        <v>12</v>
      </c>
      <c r="E29" s="24" t="s">
        <v>13</v>
      </c>
      <c r="F29" s="25">
        <v>500</v>
      </c>
      <c r="G29" s="24">
        <v>6</v>
      </c>
      <c r="H29" s="24">
        <f t="shared" si="0"/>
        <v>3000</v>
      </c>
      <c r="I29" s="20"/>
    </row>
    <row r="30" spans="1:9" s="2" customFormat="1" ht="60" x14ac:dyDescent="0.15">
      <c r="A30" s="20">
        <v>27</v>
      </c>
      <c r="B30" s="21" t="s">
        <v>43</v>
      </c>
      <c r="C30" s="22" t="s">
        <v>18</v>
      </c>
      <c r="D30" s="23" t="s">
        <v>12</v>
      </c>
      <c r="E30" s="24" t="s">
        <v>13</v>
      </c>
      <c r="F30" s="25">
        <v>250</v>
      </c>
      <c r="G30" s="24">
        <v>6</v>
      </c>
      <c r="H30" s="24">
        <f t="shared" si="0"/>
        <v>1500</v>
      </c>
      <c r="I30" s="20"/>
    </row>
    <row r="31" spans="1:9" s="2" customFormat="1" ht="60" x14ac:dyDescent="0.15">
      <c r="A31" s="20">
        <v>28</v>
      </c>
      <c r="B31" s="21" t="s">
        <v>44</v>
      </c>
      <c r="C31" s="22" t="s">
        <v>18</v>
      </c>
      <c r="D31" s="23" t="s">
        <v>12</v>
      </c>
      <c r="E31" s="24" t="s">
        <v>13</v>
      </c>
      <c r="F31" s="25">
        <v>250</v>
      </c>
      <c r="G31" s="24">
        <v>6</v>
      </c>
      <c r="H31" s="24">
        <f t="shared" si="0"/>
        <v>1500</v>
      </c>
      <c r="I31" s="20"/>
    </row>
    <row r="32" spans="1:9" s="2" customFormat="1" ht="60" x14ac:dyDescent="0.15">
      <c r="A32" s="20">
        <v>29</v>
      </c>
      <c r="B32" s="21" t="s">
        <v>45</v>
      </c>
      <c r="C32" s="22" t="s">
        <v>46</v>
      </c>
      <c r="D32" s="23" t="s">
        <v>12</v>
      </c>
      <c r="E32" s="24" t="s">
        <v>13</v>
      </c>
      <c r="F32" s="25">
        <v>100</v>
      </c>
      <c r="G32" s="24">
        <v>10</v>
      </c>
      <c r="H32" s="24">
        <f t="shared" si="0"/>
        <v>1000</v>
      </c>
      <c r="I32" s="20"/>
    </row>
    <row r="33" spans="1:9" s="2" customFormat="1" ht="60" x14ac:dyDescent="0.15">
      <c r="A33" s="20">
        <v>30</v>
      </c>
      <c r="B33" s="21" t="s">
        <v>47</v>
      </c>
      <c r="C33" s="22" t="s">
        <v>46</v>
      </c>
      <c r="D33" s="23" t="s">
        <v>12</v>
      </c>
      <c r="E33" s="24" t="s">
        <v>13</v>
      </c>
      <c r="F33" s="25">
        <v>100</v>
      </c>
      <c r="G33" s="24">
        <v>10</v>
      </c>
      <c r="H33" s="24">
        <f t="shared" si="0"/>
        <v>1000</v>
      </c>
      <c r="I33" s="20"/>
    </row>
    <row r="34" spans="1:9" s="2" customFormat="1" ht="60" x14ac:dyDescent="0.15">
      <c r="A34" s="20">
        <v>31</v>
      </c>
      <c r="B34" s="21" t="s">
        <v>48</v>
      </c>
      <c r="C34" s="22" t="s">
        <v>46</v>
      </c>
      <c r="D34" s="23" t="s">
        <v>12</v>
      </c>
      <c r="E34" s="24" t="s">
        <v>13</v>
      </c>
      <c r="F34" s="25">
        <v>100</v>
      </c>
      <c r="G34" s="24">
        <v>10</v>
      </c>
      <c r="H34" s="24">
        <f t="shared" si="0"/>
        <v>1000</v>
      </c>
      <c r="I34" s="20"/>
    </row>
    <row r="35" spans="1:9" s="2" customFormat="1" ht="60" x14ac:dyDescent="0.15">
      <c r="A35" s="20">
        <v>32</v>
      </c>
      <c r="B35" s="21" t="s">
        <v>49</v>
      </c>
      <c r="C35" s="22" t="s">
        <v>46</v>
      </c>
      <c r="D35" s="23" t="s">
        <v>12</v>
      </c>
      <c r="E35" s="24" t="s">
        <v>13</v>
      </c>
      <c r="F35" s="25">
        <v>100</v>
      </c>
      <c r="G35" s="24">
        <v>10</v>
      </c>
      <c r="H35" s="24">
        <f t="shared" si="0"/>
        <v>1000</v>
      </c>
      <c r="I35" s="20"/>
    </row>
    <row r="36" spans="1:9" s="3" customFormat="1" ht="60" x14ac:dyDescent="0.15">
      <c r="A36" s="20">
        <v>33</v>
      </c>
      <c r="B36" s="21" t="s">
        <v>50</v>
      </c>
      <c r="C36" s="26" t="s">
        <v>51</v>
      </c>
      <c r="D36" s="23" t="s">
        <v>12</v>
      </c>
      <c r="E36" s="27" t="s">
        <v>52</v>
      </c>
      <c r="F36" s="28">
        <v>300</v>
      </c>
      <c r="G36" s="27">
        <v>20</v>
      </c>
      <c r="H36" s="27">
        <v>6000</v>
      </c>
      <c r="I36" s="33"/>
    </row>
    <row r="37" spans="1:9" s="3" customFormat="1" ht="60" x14ac:dyDescent="0.15">
      <c r="A37" s="20">
        <v>34</v>
      </c>
      <c r="B37" s="21" t="s">
        <v>53</v>
      </c>
      <c r="C37" s="26" t="s">
        <v>54</v>
      </c>
      <c r="D37" s="23" t="s">
        <v>12</v>
      </c>
      <c r="E37" s="27" t="s">
        <v>52</v>
      </c>
      <c r="F37" s="28">
        <v>700</v>
      </c>
      <c r="G37" s="27">
        <v>1.8</v>
      </c>
      <c r="H37" s="27">
        <f t="shared" ref="H37:H42" si="1">F37*G37</f>
        <v>1260</v>
      </c>
      <c r="I37" s="33"/>
    </row>
    <row r="38" spans="1:9" s="3" customFormat="1" ht="72.95" customHeight="1" x14ac:dyDescent="0.15">
      <c r="A38" s="20">
        <v>35</v>
      </c>
      <c r="B38" s="21" t="s">
        <v>55</v>
      </c>
      <c r="C38" s="26" t="s">
        <v>56</v>
      </c>
      <c r="D38" s="23" t="s">
        <v>12</v>
      </c>
      <c r="E38" s="27" t="s">
        <v>52</v>
      </c>
      <c r="F38" s="28">
        <v>3000</v>
      </c>
      <c r="G38" s="27">
        <v>1.8</v>
      </c>
      <c r="H38" s="27">
        <f t="shared" si="1"/>
        <v>5400</v>
      </c>
      <c r="I38" s="33"/>
    </row>
    <row r="39" spans="1:9" s="3" customFormat="1" ht="60" x14ac:dyDescent="0.15">
      <c r="A39" s="20">
        <v>36</v>
      </c>
      <c r="B39" s="21" t="s">
        <v>57</v>
      </c>
      <c r="C39" s="26" t="s">
        <v>54</v>
      </c>
      <c r="D39" s="23" t="s">
        <v>12</v>
      </c>
      <c r="E39" s="27" t="s">
        <v>52</v>
      </c>
      <c r="F39" s="28">
        <v>700</v>
      </c>
      <c r="G39" s="27">
        <v>1.8</v>
      </c>
      <c r="H39" s="27">
        <f t="shared" si="1"/>
        <v>1260</v>
      </c>
      <c r="I39" s="33"/>
    </row>
    <row r="40" spans="1:9" s="3" customFormat="1" ht="60" x14ac:dyDescent="0.15">
      <c r="A40" s="20">
        <v>37</v>
      </c>
      <c r="B40" s="21" t="s">
        <v>58</v>
      </c>
      <c r="C40" s="26" t="s">
        <v>59</v>
      </c>
      <c r="D40" s="23" t="s">
        <v>12</v>
      </c>
      <c r="E40" s="27" t="s">
        <v>52</v>
      </c>
      <c r="F40" s="28">
        <v>700</v>
      </c>
      <c r="G40" s="27">
        <v>1.8</v>
      </c>
      <c r="H40" s="27">
        <f t="shared" si="1"/>
        <v>1260</v>
      </c>
      <c r="I40" s="33"/>
    </row>
    <row r="41" spans="1:9" s="3" customFormat="1" ht="60" x14ac:dyDescent="0.15">
      <c r="A41" s="20">
        <v>38</v>
      </c>
      <c r="B41" s="21" t="s">
        <v>60</v>
      </c>
      <c r="C41" s="26" t="s">
        <v>61</v>
      </c>
      <c r="D41" s="23" t="s">
        <v>12</v>
      </c>
      <c r="E41" s="27" t="s">
        <v>52</v>
      </c>
      <c r="F41" s="28">
        <v>700</v>
      </c>
      <c r="G41" s="27">
        <v>1.8</v>
      </c>
      <c r="H41" s="27">
        <f t="shared" si="1"/>
        <v>1260</v>
      </c>
      <c r="I41" s="33"/>
    </row>
    <row r="42" spans="1:9" s="3" customFormat="1" ht="60" x14ac:dyDescent="0.15">
      <c r="A42" s="20">
        <v>39</v>
      </c>
      <c r="B42" s="21" t="s">
        <v>62</v>
      </c>
      <c r="C42" s="29" t="s">
        <v>63</v>
      </c>
      <c r="D42" s="23" t="s">
        <v>12</v>
      </c>
      <c r="E42" s="27" t="s">
        <v>52</v>
      </c>
      <c r="F42" s="28">
        <v>50</v>
      </c>
      <c r="G42" s="27">
        <v>25</v>
      </c>
      <c r="H42" s="27">
        <f t="shared" si="1"/>
        <v>1250</v>
      </c>
      <c r="I42" s="33"/>
    </row>
    <row r="43" spans="1:9" s="3" customFormat="1" ht="60" x14ac:dyDescent="0.15">
      <c r="A43" s="20">
        <v>40</v>
      </c>
      <c r="B43" s="21" t="s">
        <v>64</v>
      </c>
      <c r="C43" s="26" t="s">
        <v>65</v>
      </c>
      <c r="D43" s="23" t="s">
        <v>12</v>
      </c>
      <c r="E43" s="27" t="s">
        <v>66</v>
      </c>
      <c r="F43" s="28">
        <v>60000</v>
      </c>
      <c r="G43" s="27">
        <v>0.05</v>
      </c>
      <c r="H43" s="27">
        <v>3000</v>
      </c>
      <c r="I43" s="33"/>
    </row>
    <row r="44" spans="1:9" s="3" customFormat="1" ht="60" x14ac:dyDescent="0.15">
      <c r="A44" s="20">
        <v>41</v>
      </c>
      <c r="B44" s="21" t="s">
        <v>67</v>
      </c>
      <c r="C44" s="26" t="s">
        <v>68</v>
      </c>
      <c r="D44" s="23" t="s">
        <v>12</v>
      </c>
      <c r="E44" s="27" t="s">
        <v>52</v>
      </c>
      <c r="F44" s="28">
        <v>6000</v>
      </c>
      <c r="G44" s="27">
        <v>1</v>
      </c>
      <c r="H44" s="27">
        <v>6000</v>
      </c>
      <c r="I44" s="33"/>
    </row>
    <row r="45" spans="1:9" s="3" customFormat="1" ht="60" x14ac:dyDescent="0.15">
      <c r="A45" s="20">
        <v>42</v>
      </c>
      <c r="B45" s="21" t="s">
        <v>67</v>
      </c>
      <c r="C45" s="26" t="s">
        <v>69</v>
      </c>
      <c r="D45" s="23" t="s">
        <v>12</v>
      </c>
      <c r="E45" s="27" t="s">
        <v>52</v>
      </c>
      <c r="F45" s="28">
        <v>4000</v>
      </c>
      <c r="G45" s="27">
        <v>1.5</v>
      </c>
      <c r="H45" s="27">
        <v>6000</v>
      </c>
      <c r="I45" s="33"/>
    </row>
    <row r="46" spans="1:9" s="3" customFormat="1" ht="147.94999999999999" customHeight="1" x14ac:dyDescent="0.15">
      <c r="A46" s="20">
        <v>43</v>
      </c>
      <c r="B46" s="21" t="s">
        <v>70</v>
      </c>
      <c r="C46" s="26" t="s">
        <v>71</v>
      </c>
      <c r="D46" s="23" t="s">
        <v>12</v>
      </c>
      <c r="E46" s="27" t="s">
        <v>52</v>
      </c>
      <c r="F46" s="30">
        <v>2400</v>
      </c>
      <c r="G46" s="27">
        <v>4.5</v>
      </c>
      <c r="H46" s="27">
        <v>10800</v>
      </c>
      <c r="I46" s="33"/>
    </row>
    <row r="47" spans="1:9" s="3" customFormat="1" ht="75.95" customHeight="1" x14ac:dyDescent="0.15">
      <c r="A47" s="20">
        <v>44</v>
      </c>
      <c r="B47" s="21" t="s">
        <v>72</v>
      </c>
      <c r="C47" s="26" t="s">
        <v>73</v>
      </c>
      <c r="D47" s="23" t="s">
        <v>12</v>
      </c>
      <c r="E47" s="27" t="s">
        <v>74</v>
      </c>
      <c r="F47" s="28">
        <v>300</v>
      </c>
      <c r="G47" s="27">
        <v>4</v>
      </c>
      <c r="H47" s="27">
        <f t="shared" ref="H47:H49" si="2">F47*G47</f>
        <v>1200</v>
      </c>
      <c r="I47" s="33"/>
    </row>
    <row r="48" spans="1:9" s="3" customFormat="1" ht="60" x14ac:dyDescent="0.15">
      <c r="A48" s="20">
        <v>45</v>
      </c>
      <c r="B48" s="21" t="s">
        <v>75</v>
      </c>
      <c r="C48" s="26" t="s">
        <v>76</v>
      </c>
      <c r="D48" s="23" t="s">
        <v>12</v>
      </c>
      <c r="E48" s="27" t="s">
        <v>52</v>
      </c>
      <c r="F48" s="28">
        <v>3000</v>
      </c>
      <c r="G48" s="27">
        <v>1.8</v>
      </c>
      <c r="H48" s="27">
        <f t="shared" si="2"/>
        <v>5400</v>
      </c>
      <c r="I48" s="33"/>
    </row>
    <row r="49" spans="1:9" s="3" customFormat="1" ht="60" x14ac:dyDescent="0.15">
      <c r="A49" s="20">
        <v>46</v>
      </c>
      <c r="B49" s="21" t="s">
        <v>77</v>
      </c>
      <c r="C49" s="26" t="s">
        <v>78</v>
      </c>
      <c r="D49" s="23" t="s">
        <v>12</v>
      </c>
      <c r="E49" s="27" t="s">
        <v>66</v>
      </c>
      <c r="F49" s="28">
        <v>200</v>
      </c>
      <c r="G49" s="27">
        <v>3</v>
      </c>
      <c r="H49" s="27">
        <f t="shared" si="2"/>
        <v>600</v>
      </c>
      <c r="I49" s="33"/>
    </row>
    <row r="50" spans="1:9" s="3" customFormat="1" ht="60" x14ac:dyDescent="0.15">
      <c r="A50" s="20">
        <v>47</v>
      </c>
      <c r="B50" s="21" t="s">
        <v>67</v>
      </c>
      <c r="C50" s="26" t="s">
        <v>79</v>
      </c>
      <c r="D50" s="23" t="s">
        <v>12</v>
      </c>
      <c r="E50" s="27" t="s">
        <v>80</v>
      </c>
      <c r="F50" s="28">
        <v>1500</v>
      </c>
      <c r="G50" s="27">
        <v>1</v>
      </c>
      <c r="H50" s="27">
        <v>1500</v>
      </c>
      <c r="I50" s="33"/>
    </row>
    <row r="51" spans="1:9" s="3" customFormat="1" ht="60" x14ac:dyDescent="0.15">
      <c r="A51" s="20">
        <v>48</v>
      </c>
      <c r="B51" s="21" t="s">
        <v>81</v>
      </c>
      <c r="C51" s="26" t="s">
        <v>82</v>
      </c>
      <c r="D51" s="23" t="s">
        <v>12</v>
      </c>
      <c r="E51" s="27" t="s">
        <v>66</v>
      </c>
      <c r="F51" s="28">
        <v>500</v>
      </c>
      <c r="G51" s="27">
        <v>4</v>
      </c>
      <c r="H51" s="27">
        <v>2000</v>
      </c>
      <c r="I51" s="33"/>
    </row>
    <row r="52" spans="1:9" s="3" customFormat="1" ht="60" x14ac:dyDescent="0.15">
      <c r="A52" s="20">
        <v>49</v>
      </c>
      <c r="B52" s="21" t="s">
        <v>83</v>
      </c>
      <c r="C52" s="26" t="s">
        <v>84</v>
      </c>
      <c r="D52" s="23" t="s">
        <v>12</v>
      </c>
      <c r="E52" s="27" t="s">
        <v>80</v>
      </c>
      <c r="F52" s="28">
        <v>1500</v>
      </c>
      <c r="G52" s="27">
        <v>6</v>
      </c>
      <c r="H52" s="27">
        <v>9000</v>
      </c>
      <c r="I52" s="33"/>
    </row>
    <row r="53" spans="1:9" s="3" customFormat="1" ht="60" x14ac:dyDescent="0.15">
      <c r="A53" s="20">
        <v>50</v>
      </c>
      <c r="B53" s="21" t="s">
        <v>85</v>
      </c>
      <c r="C53" s="26" t="s">
        <v>86</v>
      </c>
      <c r="D53" s="23" t="s">
        <v>12</v>
      </c>
      <c r="E53" s="27" t="s">
        <v>74</v>
      </c>
      <c r="F53" s="28">
        <v>3000</v>
      </c>
      <c r="G53" s="27">
        <v>6</v>
      </c>
      <c r="H53" s="27">
        <v>18000</v>
      </c>
      <c r="I53" s="33"/>
    </row>
    <row r="54" spans="1:9" s="3" customFormat="1" ht="60" x14ac:dyDescent="0.15">
      <c r="A54" s="20">
        <v>51</v>
      </c>
      <c r="B54" s="21" t="s">
        <v>87</v>
      </c>
      <c r="C54" s="26" t="s">
        <v>88</v>
      </c>
      <c r="D54" s="23" t="s">
        <v>12</v>
      </c>
      <c r="E54" s="27" t="s">
        <v>66</v>
      </c>
      <c r="F54" s="28">
        <v>800</v>
      </c>
      <c r="G54" s="27">
        <v>3</v>
      </c>
      <c r="H54" s="27">
        <v>2400</v>
      </c>
      <c r="I54" s="33"/>
    </row>
    <row r="55" spans="1:9" s="3" customFormat="1" ht="60" x14ac:dyDescent="0.15">
      <c r="A55" s="20">
        <v>52</v>
      </c>
      <c r="B55" s="21" t="s">
        <v>89</v>
      </c>
      <c r="C55" s="26" t="s">
        <v>90</v>
      </c>
      <c r="D55" s="23" t="s">
        <v>12</v>
      </c>
      <c r="E55" s="27" t="s">
        <v>80</v>
      </c>
      <c r="F55" s="28">
        <v>4000</v>
      </c>
      <c r="G55" s="27">
        <v>4</v>
      </c>
      <c r="H55" s="27">
        <v>16000</v>
      </c>
      <c r="I55" s="33"/>
    </row>
    <row r="56" spans="1:9" s="3" customFormat="1" ht="60" x14ac:dyDescent="0.15">
      <c r="A56" s="20">
        <v>53</v>
      </c>
      <c r="B56" s="21" t="s">
        <v>91</v>
      </c>
      <c r="C56" s="26" t="s">
        <v>92</v>
      </c>
      <c r="D56" s="23" t="s">
        <v>12</v>
      </c>
      <c r="E56" s="27" t="s">
        <v>66</v>
      </c>
      <c r="F56" s="28">
        <v>3000</v>
      </c>
      <c r="G56" s="27">
        <v>1</v>
      </c>
      <c r="H56" s="27">
        <v>3000</v>
      </c>
      <c r="I56" s="33"/>
    </row>
    <row r="57" spans="1:9" s="3" customFormat="1" ht="60" x14ac:dyDescent="0.15">
      <c r="A57" s="20">
        <v>54</v>
      </c>
      <c r="B57" s="21" t="s">
        <v>93</v>
      </c>
      <c r="C57" s="26" t="s">
        <v>94</v>
      </c>
      <c r="D57" s="23" t="s">
        <v>12</v>
      </c>
      <c r="E57" s="27" t="s">
        <v>52</v>
      </c>
      <c r="F57" s="28">
        <v>200</v>
      </c>
      <c r="G57" s="27">
        <v>15</v>
      </c>
      <c r="H57" s="27">
        <v>3000</v>
      </c>
      <c r="I57" s="33"/>
    </row>
    <row r="58" spans="1:9" s="3" customFormat="1" ht="60" x14ac:dyDescent="0.15">
      <c r="A58" s="20">
        <v>55</v>
      </c>
      <c r="B58" s="21" t="s">
        <v>95</v>
      </c>
      <c r="C58" s="26" t="s">
        <v>96</v>
      </c>
      <c r="D58" s="23" t="s">
        <v>12</v>
      </c>
      <c r="E58" s="27" t="s">
        <v>80</v>
      </c>
      <c r="F58" s="28">
        <v>1000</v>
      </c>
      <c r="G58" s="27">
        <v>8.5</v>
      </c>
      <c r="H58" s="27">
        <v>8500</v>
      </c>
      <c r="I58" s="33"/>
    </row>
    <row r="59" spans="1:9" s="3" customFormat="1" ht="60" x14ac:dyDescent="0.15">
      <c r="A59" s="20">
        <v>56</v>
      </c>
      <c r="B59" s="21" t="s">
        <v>97</v>
      </c>
      <c r="C59" s="26" t="s">
        <v>98</v>
      </c>
      <c r="D59" s="23" t="s">
        <v>99</v>
      </c>
      <c r="E59" s="30" t="s">
        <v>66</v>
      </c>
      <c r="F59" s="28">
        <v>3500</v>
      </c>
      <c r="G59" s="27">
        <v>1.1000000000000001</v>
      </c>
      <c r="H59" s="27">
        <v>3850</v>
      </c>
      <c r="I59" s="33"/>
    </row>
    <row r="60" spans="1:9" s="3" customFormat="1" ht="71.099999999999994" customHeight="1" x14ac:dyDescent="0.15">
      <c r="A60" s="20">
        <v>57</v>
      </c>
      <c r="B60" s="21" t="s">
        <v>100</v>
      </c>
      <c r="C60" s="26" t="s">
        <v>101</v>
      </c>
      <c r="D60" s="23" t="s">
        <v>99</v>
      </c>
      <c r="E60" s="30" t="s">
        <v>52</v>
      </c>
      <c r="F60" s="28">
        <v>30</v>
      </c>
      <c r="G60" s="27">
        <v>41</v>
      </c>
      <c r="H60" s="27">
        <v>1230</v>
      </c>
      <c r="I60" s="33"/>
    </row>
    <row r="61" spans="1:9" s="3" customFormat="1" ht="19.899999999999999" customHeight="1" x14ac:dyDescent="0.15">
      <c r="A61" s="20">
        <v>58</v>
      </c>
      <c r="B61" s="21" t="s">
        <v>102</v>
      </c>
      <c r="C61" s="26" t="s">
        <v>103</v>
      </c>
      <c r="D61" s="55" t="s">
        <v>104</v>
      </c>
      <c r="E61" s="30" t="s">
        <v>66</v>
      </c>
      <c r="F61" s="31">
        <v>350000</v>
      </c>
      <c r="G61" s="30">
        <v>0.17</v>
      </c>
      <c r="H61" s="30">
        <f t="shared" ref="H61:H70" si="3">F61*G61</f>
        <v>59500</v>
      </c>
      <c r="I61" s="33"/>
    </row>
    <row r="62" spans="1:9" s="3" customFormat="1" ht="35.1" customHeight="1" x14ac:dyDescent="0.15">
      <c r="A62" s="20">
        <v>59</v>
      </c>
      <c r="B62" s="21" t="s">
        <v>105</v>
      </c>
      <c r="C62" s="26" t="s">
        <v>106</v>
      </c>
      <c r="D62" s="56"/>
      <c r="E62" s="30" t="s">
        <v>66</v>
      </c>
      <c r="F62" s="31">
        <v>5000</v>
      </c>
      <c r="G62" s="30">
        <v>15</v>
      </c>
      <c r="H62" s="30">
        <f t="shared" si="3"/>
        <v>75000</v>
      </c>
      <c r="I62" s="33"/>
    </row>
    <row r="63" spans="1:9" s="3" customFormat="1" ht="19.899999999999999" customHeight="1" x14ac:dyDescent="0.15">
      <c r="A63" s="20">
        <v>60</v>
      </c>
      <c r="B63" s="21" t="s">
        <v>107</v>
      </c>
      <c r="C63" s="26" t="s">
        <v>108</v>
      </c>
      <c r="D63" s="56"/>
      <c r="E63" s="30" t="s">
        <v>66</v>
      </c>
      <c r="F63" s="31">
        <v>180000</v>
      </c>
      <c r="G63" s="30">
        <v>0.35</v>
      </c>
      <c r="H63" s="30">
        <f t="shared" si="3"/>
        <v>63000</v>
      </c>
      <c r="I63" s="33"/>
    </row>
    <row r="64" spans="1:9" s="3" customFormat="1" ht="30.95" customHeight="1" x14ac:dyDescent="0.15">
      <c r="A64" s="20">
        <v>61</v>
      </c>
      <c r="B64" s="21" t="s">
        <v>109</v>
      </c>
      <c r="C64" s="26" t="s">
        <v>110</v>
      </c>
      <c r="D64" s="56"/>
      <c r="E64" s="30" t="s">
        <v>66</v>
      </c>
      <c r="F64" s="31">
        <v>5000</v>
      </c>
      <c r="G64" s="30">
        <v>0.12</v>
      </c>
      <c r="H64" s="30">
        <f t="shared" si="3"/>
        <v>600</v>
      </c>
      <c r="I64" s="33"/>
    </row>
    <row r="65" spans="1:9" s="3" customFormat="1" ht="19.899999999999999" customHeight="1" x14ac:dyDescent="0.15">
      <c r="A65" s="20">
        <v>62</v>
      </c>
      <c r="B65" s="21" t="s">
        <v>111</v>
      </c>
      <c r="C65" s="26" t="s">
        <v>112</v>
      </c>
      <c r="D65" s="56"/>
      <c r="E65" s="30" t="s">
        <v>66</v>
      </c>
      <c r="F65" s="31">
        <v>6000</v>
      </c>
      <c r="G65" s="30">
        <v>1</v>
      </c>
      <c r="H65" s="30">
        <f t="shared" si="3"/>
        <v>6000</v>
      </c>
      <c r="I65" s="33"/>
    </row>
    <row r="66" spans="1:9" s="3" customFormat="1" ht="28.5" customHeight="1" x14ac:dyDescent="0.15">
      <c r="A66" s="20">
        <v>63</v>
      </c>
      <c r="B66" s="21" t="s">
        <v>113</v>
      </c>
      <c r="C66" s="26" t="s">
        <v>114</v>
      </c>
      <c r="D66" s="56"/>
      <c r="E66" s="30" t="s">
        <v>66</v>
      </c>
      <c r="F66" s="31">
        <v>7000</v>
      </c>
      <c r="G66" s="30">
        <v>0.1</v>
      </c>
      <c r="H66" s="30">
        <f t="shared" si="3"/>
        <v>700</v>
      </c>
      <c r="I66" s="33"/>
    </row>
    <row r="67" spans="1:9" s="3" customFormat="1" ht="28.5" customHeight="1" x14ac:dyDescent="0.15">
      <c r="A67" s="20">
        <v>64</v>
      </c>
      <c r="B67" s="21" t="s">
        <v>115</v>
      </c>
      <c r="C67" s="26" t="s">
        <v>114</v>
      </c>
      <c r="D67" s="56"/>
      <c r="E67" s="30" t="s">
        <v>66</v>
      </c>
      <c r="F67" s="31">
        <v>7000</v>
      </c>
      <c r="G67" s="30">
        <v>0.1</v>
      </c>
      <c r="H67" s="30">
        <f t="shared" si="3"/>
        <v>700</v>
      </c>
      <c r="I67" s="33"/>
    </row>
    <row r="68" spans="1:9" s="3" customFormat="1" ht="28.5" customHeight="1" x14ac:dyDescent="0.15">
      <c r="A68" s="20">
        <v>65</v>
      </c>
      <c r="B68" s="21" t="s">
        <v>116</v>
      </c>
      <c r="C68" s="26" t="s">
        <v>114</v>
      </c>
      <c r="D68" s="56"/>
      <c r="E68" s="30" t="s">
        <v>66</v>
      </c>
      <c r="F68" s="31">
        <v>7000</v>
      </c>
      <c r="G68" s="30">
        <v>0.1</v>
      </c>
      <c r="H68" s="30">
        <f t="shared" si="3"/>
        <v>700</v>
      </c>
      <c r="I68" s="33"/>
    </row>
    <row r="69" spans="1:9" s="3" customFormat="1" ht="19.899999999999999" customHeight="1" x14ac:dyDescent="0.15">
      <c r="A69" s="20">
        <v>66</v>
      </c>
      <c r="B69" s="21" t="s">
        <v>117</v>
      </c>
      <c r="C69" s="26" t="s">
        <v>118</v>
      </c>
      <c r="D69" s="56"/>
      <c r="E69" s="30" t="s">
        <v>66</v>
      </c>
      <c r="F69" s="31">
        <v>30000</v>
      </c>
      <c r="G69" s="30">
        <v>0.12</v>
      </c>
      <c r="H69" s="30">
        <f t="shared" si="3"/>
        <v>3600</v>
      </c>
      <c r="I69" s="33"/>
    </row>
    <row r="70" spans="1:9" s="3" customFormat="1" ht="80.099999999999994" customHeight="1" x14ac:dyDescent="0.15">
      <c r="A70" s="20">
        <v>67</v>
      </c>
      <c r="B70" s="21" t="s">
        <v>119</v>
      </c>
      <c r="C70" s="26" t="s">
        <v>120</v>
      </c>
      <c r="D70" s="56"/>
      <c r="E70" s="30" t="s">
        <v>121</v>
      </c>
      <c r="F70" s="31">
        <v>6000</v>
      </c>
      <c r="G70" s="30">
        <v>1.5</v>
      </c>
      <c r="H70" s="30">
        <f t="shared" si="3"/>
        <v>9000</v>
      </c>
      <c r="I70" s="33"/>
    </row>
    <row r="71" spans="1:9" s="3" customFormat="1" ht="92.1" customHeight="1" x14ac:dyDescent="0.15">
      <c r="A71" s="20">
        <v>68</v>
      </c>
      <c r="B71" s="21" t="s">
        <v>122</v>
      </c>
      <c r="C71" s="29" t="s">
        <v>123</v>
      </c>
      <c r="D71" s="57" t="s">
        <v>124</v>
      </c>
      <c r="E71" s="27" t="s">
        <v>125</v>
      </c>
      <c r="F71" s="28">
        <v>3500</v>
      </c>
      <c r="G71" s="30">
        <v>1</v>
      </c>
      <c r="H71" s="30">
        <v>3500</v>
      </c>
      <c r="I71" s="33"/>
    </row>
    <row r="72" spans="1:9" s="3" customFormat="1" ht="110.1" customHeight="1" x14ac:dyDescent="0.15">
      <c r="A72" s="20">
        <v>69</v>
      </c>
      <c r="B72" s="21" t="s">
        <v>126</v>
      </c>
      <c r="C72" s="29" t="s">
        <v>127</v>
      </c>
      <c r="D72" s="57"/>
      <c r="E72" s="27" t="s">
        <v>125</v>
      </c>
      <c r="F72" s="28">
        <v>3500</v>
      </c>
      <c r="G72" s="30">
        <v>1</v>
      </c>
      <c r="H72" s="30">
        <v>3500</v>
      </c>
      <c r="I72" s="33"/>
    </row>
    <row r="73" spans="1:9" s="3" customFormat="1" ht="126" customHeight="1" x14ac:dyDescent="0.15">
      <c r="A73" s="20">
        <v>70</v>
      </c>
      <c r="B73" s="21" t="s">
        <v>128</v>
      </c>
      <c r="C73" s="29" t="s">
        <v>129</v>
      </c>
      <c r="D73" s="57"/>
      <c r="E73" s="27" t="s">
        <v>121</v>
      </c>
      <c r="F73" s="28">
        <v>3000</v>
      </c>
      <c r="G73" s="30">
        <v>5</v>
      </c>
      <c r="H73" s="30">
        <v>15000</v>
      </c>
      <c r="I73" s="33"/>
    </row>
    <row r="74" spans="1:9" s="3" customFormat="1" ht="81" customHeight="1" x14ac:dyDescent="0.15">
      <c r="A74" s="20">
        <v>71</v>
      </c>
      <c r="B74" s="21" t="s">
        <v>130</v>
      </c>
      <c r="C74" s="29" t="s">
        <v>131</v>
      </c>
      <c r="D74" s="57"/>
      <c r="E74" s="27" t="s">
        <v>121</v>
      </c>
      <c r="F74" s="28">
        <v>3000</v>
      </c>
      <c r="G74" s="30">
        <v>5</v>
      </c>
      <c r="H74" s="30">
        <v>15000</v>
      </c>
      <c r="I74" s="33"/>
    </row>
    <row r="75" spans="1:9" s="3" customFormat="1" ht="60" x14ac:dyDescent="0.15">
      <c r="A75" s="20">
        <v>72</v>
      </c>
      <c r="B75" s="21" t="s">
        <v>132</v>
      </c>
      <c r="C75" s="29" t="s">
        <v>133</v>
      </c>
      <c r="D75" s="26" t="s">
        <v>12</v>
      </c>
      <c r="E75" s="30" t="s">
        <v>80</v>
      </c>
      <c r="F75" s="31">
        <v>100</v>
      </c>
      <c r="G75" s="30">
        <v>90</v>
      </c>
      <c r="H75" s="30">
        <f t="shared" ref="H75:H77" si="4">F75*G75</f>
        <v>9000</v>
      </c>
      <c r="I75" s="33"/>
    </row>
    <row r="76" spans="1:9" s="3" customFormat="1" ht="60" x14ac:dyDescent="0.15">
      <c r="A76" s="20">
        <v>73</v>
      </c>
      <c r="B76" s="21" t="s">
        <v>134</v>
      </c>
      <c r="C76" s="29" t="s">
        <v>135</v>
      </c>
      <c r="D76" s="26" t="s">
        <v>12</v>
      </c>
      <c r="E76" s="30" t="s">
        <v>80</v>
      </c>
      <c r="F76" s="31">
        <v>300</v>
      </c>
      <c r="G76" s="30">
        <v>90</v>
      </c>
      <c r="H76" s="30">
        <f t="shared" si="4"/>
        <v>27000</v>
      </c>
      <c r="I76" s="33"/>
    </row>
    <row r="77" spans="1:9" s="3" customFormat="1" ht="60" x14ac:dyDescent="0.15">
      <c r="A77" s="20">
        <v>74</v>
      </c>
      <c r="B77" s="21" t="s">
        <v>136</v>
      </c>
      <c r="C77" s="29" t="s">
        <v>137</v>
      </c>
      <c r="D77" s="26" t="s">
        <v>12</v>
      </c>
      <c r="E77" s="30" t="s">
        <v>80</v>
      </c>
      <c r="F77" s="31">
        <v>200</v>
      </c>
      <c r="G77" s="30">
        <v>90</v>
      </c>
      <c r="H77" s="30">
        <f t="shared" si="4"/>
        <v>18000</v>
      </c>
      <c r="I77" s="33"/>
    </row>
    <row r="78" spans="1:9" s="3" customFormat="1" ht="60" x14ac:dyDescent="0.15">
      <c r="A78" s="20">
        <v>75</v>
      </c>
      <c r="B78" s="21" t="s">
        <v>138</v>
      </c>
      <c r="C78" s="29" t="s">
        <v>139</v>
      </c>
      <c r="D78" s="26" t="s">
        <v>12</v>
      </c>
      <c r="E78" s="30" t="s">
        <v>52</v>
      </c>
      <c r="F78" s="31">
        <v>110</v>
      </c>
      <c r="G78" s="30">
        <v>80</v>
      </c>
      <c r="H78" s="30">
        <v>8800</v>
      </c>
      <c r="I78" s="33"/>
    </row>
    <row r="79" spans="1:9" s="4" customFormat="1" ht="60" x14ac:dyDescent="0.15">
      <c r="A79" s="34">
        <v>76</v>
      </c>
      <c r="B79" s="35" t="s">
        <v>140</v>
      </c>
      <c r="C79" s="36" t="s">
        <v>141</v>
      </c>
      <c r="D79" s="36" t="s">
        <v>12</v>
      </c>
      <c r="E79" s="37" t="s">
        <v>52</v>
      </c>
      <c r="F79" s="38">
        <v>240</v>
      </c>
      <c r="G79" s="37">
        <v>48</v>
      </c>
      <c r="H79" s="37">
        <v>11520</v>
      </c>
      <c r="I79" s="42"/>
    </row>
    <row r="80" spans="1:9" s="4" customFormat="1" ht="60" x14ac:dyDescent="0.15">
      <c r="A80" s="34">
        <v>77</v>
      </c>
      <c r="B80" s="35" t="s">
        <v>45</v>
      </c>
      <c r="C80" s="36" t="s">
        <v>142</v>
      </c>
      <c r="D80" s="36" t="s">
        <v>12</v>
      </c>
      <c r="E80" s="37" t="s">
        <v>52</v>
      </c>
      <c r="F80" s="38">
        <v>700</v>
      </c>
      <c r="G80" s="37">
        <v>7</v>
      </c>
      <c r="H80" s="37">
        <v>4900</v>
      </c>
      <c r="I80" s="42"/>
    </row>
    <row r="81" spans="1:9" s="4" customFormat="1" ht="60" x14ac:dyDescent="0.15">
      <c r="A81" s="34">
        <v>78</v>
      </c>
      <c r="B81" s="35" t="s">
        <v>143</v>
      </c>
      <c r="C81" s="36" t="s">
        <v>144</v>
      </c>
      <c r="D81" s="36" t="s">
        <v>12</v>
      </c>
      <c r="E81" s="37" t="s">
        <v>52</v>
      </c>
      <c r="F81" s="38">
        <v>700</v>
      </c>
      <c r="G81" s="37">
        <v>5</v>
      </c>
      <c r="H81" s="37">
        <v>3500</v>
      </c>
      <c r="I81" s="42"/>
    </row>
    <row r="82" spans="1:9" s="3" customFormat="1" ht="60" x14ac:dyDescent="0.15">
      <c r="A82" s="20">
        <v>79</v>
      </c>
      <c r="B82" s="21" t="s">
        <v>145</v>
      </c>
      <c r="C82" s="26" t="s">
        <v>146</v>
      </c>
      <c r="D82" s="26" t="s">
        <v>12</v>
      </c>
      <c r="E82" s="27" t="s">
        <v>52</v>
      </c>
      <c r="F82" s="28">
        <v>6</v>
      </c>
      <c r="G82" s="27">
        <v>150</v>
      </c>
      <c r="H82" s="27">
        <v>900</v>
      </c>
      <c r="I82" s="33"/>
    </row>
    <row r="83" spans="1:9" s="3" customFormat="1" ht="60" x14ac:dyDescent="0.15">
      <c r="A83" s="20">
        <v>80</v>
      </c>
      <c r="B83" s="21" t="s">
        <v>147</v>
      </c>
      <c r="C83" s="26" t="s">
        <v>148</v>
      </c>
      <c r="D83" s="26" t="s">
        <v>12</v>
      </c>
      <c r="E83" s="27" t="s">
        <v>52</v>
      </c>
      <c r="F83" s="28">
        <v>4</v>
      </c>
      <c r="G83" s="27">
        <v>150</v>
      </c>
      <c r="H83" s="27">
        <v>600</v>
      </c>
      <c r="I83" s="33"/>
    </row>
    <row r="84" spans="1:9" s="3" customFormat="1" ht="81" customHeight="1" x14ac:dyDescent="0.15">
      <c r="A84" s="20">
        <v>81</v>
      </c>
      <c r="B84" s="21" t="s">
        <v>149</v>
      </c>
      <c r="C84" s="26" t="s">
        <v>150</v>
      </c>
      <c r="D84" s="26" t="s">
        <v>12</v>
      </c>
      <c r="E84" s="27" t="s">
        <v>66</v>
      </c>
      <c r="F84" s="28">
        <v>300</v>
      </c>
      <c r="G84" s="27">
        <v>1.5</v>
      </c>
      <c r="H84" s="27">
        <f>450</f>
        <v>450</v>
      </c>
      <c r="I84" s="33"/>
    </row>
    <row r="85" spans="1:9" s="3" customFormat="1" ht="84" customHeight="1" x14ac:dyDescent="0.15">
      <c r="A85" s="20">
        <v>82</v>
      </c>
      <c r="B85" s="39" t="s">
        <v>151</v>
      </c>
      <c r="C85" s="40" t="s">
        <v>152</v>
      </c>
      <c r="D85" s="26" t="s">
        <v>12</v>
      </c>
      <c r="E85" s="27" t="s">
        <v>66</v>
      </c>
      <c r="F85" s="28">
        <v>100</v>
      </c>
      <c r="G85" s="27">
        <v>2</v>
      </c>
      <c r="H85" s="27">
        <v>200</v>
      </c>
      <c r="I85" s="33"/>
    </row>
    <row r="86" spans="1:9" s="3" customFormat="1" ht="69" customHeight="1" x14ac:dyDescent="0.15">
      <c r="A86" s="20">
        <v>83</v>
      </c>
      <c r="B86" s="21" t="s">
        <v>153</v>
      </c>
      <c r="C86" s="40" t="s">
        <v>154</v>
      </c>
      <c r="D86" s="26" t="s">
        <v>12</v>
      </c>
      <c r="E86" s="27" t="s">
        <v>52</v>
      </c>
      <c r="F86" s="28">
        <v>200</v>
      </c>
      <c r="G86" s="27">
        <v>5</v>
      </c>
      <c r="H86" s="27">
        <v>1000</v>
      </c>
      <c r="I86" s="33"/>
    </row>
    <row r="87" spans="1:9" s="3" customFormat="1" ht="62.1" customHeight="1" x14ac:dyDescent="0.15">
      <c r="A87" s="20">
        <v>84</v>
      </c>
      <c r="B87" s="21" t="s">
        <v>155</v>
      </c>
      <c r="C87" s="26" t="s">
        <v>156</v>
      </c>
      <c r="D87" s="26" t="s">
        <v>12</v>
      </c>
      <c r="E87" s="27" t="s">
        <v>52</v>
      </c>
      <c r="F87" s="28">
        <v>200</v>
      </c>
      <c r="G87" s="27">
        <v>5</v>
      </c>
      <c r="H87" s="27">
        <v>1000</v>
      </c>
      <c r="I87" s="33"/>
    </row>
    <row r="88" spans="1:9" s="3" customFormat="1" ht="60" x14ac:dyDescent="0.15">
      <c r="A88" s="20">
        <v>85</v>
      </c>
      <c r="B88" s="21" t="s">
        <v>157</v>
      </c>
      <c r="C88" s="26" t="s">
        <v>158</v>
      </c>
      <c r="D88" s="26" t="s">
        <v>12</v>
      </c>
      <c r="E88" s="27" t="s">
        <v>13</v>
      </c>
      <c r="F88" s="28">
        <v>4000</v>
      </c>
      <c r="G88" s="27">
        <v>2</v>
      </c>
      <c r="H88" s="27">
        <v>8000</v>
      </c>
      <c r="I88" s="33"/>
    </row>
    <row r="89" spans="1:9" s="3" customFormat="1" ht="60" x14ac:dyDescent="0.15">
      <c r="A89" s="20">
        <v>86</v>
      </c>
      <c r="B89" s="21" t="s">
        <v>159</v>
      </c>
      <c r="C89" s="41" t="s">
        <v>160</v>
      </c>
      <c r="D89" s="26" t="s">
        <v>12</v>
      </c>
      <c r="E89" s="27" t="s">
        <v>13</v>
      </c>
      <c r="F89" s="28">
        <v>1000</v>
      </c>
      <c r="G89" s="27">
        <v>10</v>
      </c>
      <c r="H89" s="27">
        <v>10000</v>
      </c>
      <c r="I89" s="33"/>
    </row>
    <row r="90" spans="1:9" s="3" customFormat="1" ht="60" x14ac:dyDescent="0.15">
      <c r="A90" s="20">
        <v>87</v>
      </c>
      <c r="B90" s="21" t="s">
        <v>155</v>
      </c>
      <c r="C90" s="26" t="s">
        <v>161</v>
      </c>
      <c r="D90" s="26" t="s">
        <v>12</v>
      </c>
      <c r="E90" s="30" t="s">
        <v>66</v>
      </c>
      <c r="F90" s="31">
        <v>5000</v>
      </c>
      <c r="G90" s="30">
        <v>0.1</v>
      </c>
      <c r="H90" s="30">
        <f t="shared" ref="H90:H103" si="5">F90*G90</f>
        <v>500</v>
      </c>
      <c r="I90" s="33"/>
    </row>
    <row r="91" spans="1:9" s="3" customFormat="1" ht="60" x14ac:dyDescent="0.15">
      <c r="A91" s="20">
        <v>88</v>
      </c>
      <c r="B91" s="21" t="s">
        <v>162</v>
      </c>
      <c r="C91" s="26" t="s">
        <v>161</v>
      </c>
      <c r="D91" s="26" t="s">
        <v>12</v>
      </c>
      <c r="E91" s="30" t="s">
        <v>66</v>
      </c>
      <c r="F91" s="31">
        <v>5000</v>
      </c>
      <c r="G91" s="30">
        <v>0.1</v>
      </c>
      <c r="H91" s="30">
        <f t="shared" si="5"/>
        <v>500</v>
      </c>
      <c r="I91" s="33"/>
    </row>
    <row r="92" spans="1:9" s="3" customFormat="1" ht="60" x14ac:dyDescent="0.15">
      <c r="A92" s="20">
        <v>89</v>
      </c>
      <c r="B92" s="21" t="s">
        <v>163</v>
      </c>
      <c r="C92" s="26" t="s">
        <v>164</v>
      </c>
      <c r="D92" s="26" t="s">
        <v>12</v>
      </c>
      <c r="E92" s="30" t="s">
        <v>80</v>
      </c>
      <c r="F92" s="31">
        <v>40</v>
      </c>
      <c r="G92" s="30">
        <v>25</v>
      </c>
      <c r="H92" s="30">
        <f t="shared" si="5"/>
        <v>1000</v>
      </c>
      <c r="I92" s="33"/>
    </row>
    <row r="93" spans="1:9" s="3" customFormat="1" ht="60" x14ac:dyDescent="0.15">
      <c r="A93" s="20">
        <v>90</v>
      </c>
      <c r="B93" s="21" t="s">
        <v>165</v>
      </c>
      <c r="C93" s="26" t="s">
        <v>166</v>
      </c>
      <c r="D93" s="26" t="s">
        <v>12</v>
      </c>
      <c r="E93" s="30" t="s">
        <v>66</v>
      </c>
      <c r="F93" s="31">
        <v>600</v>
      </c>
      <c r="G93" s="30">
        <v>3</v>
      </c>
      <c r="H93" s="30">
        <f t="shared" si="5"/>
        <v>1800</v>
      </c>
      <c r="I93" s="33"/>
    </row>
    <row r="94" spans="1:9" s="3" customFormat="1" ht="60" x14ac:dyDescent="0.15">
      <c r="A94" s="20">
        <v>91</v>
      </c>
      <c r="B94" s="21" t="s">
        <v>167</v>
      </c>
      <c r="C94" s="26" t="s">
        <v>168</v>
      </c>
      <c r="D94" s="26" t="s">
        <v>12</v>
      </c>
      <c r="E94" s="30" t="s">
        <v>66</v>
      </c>
      <c r="F94" s="31">
        <v>150</v>
      </c>
      <c r="G94" s="30">
        <v>7</v>
      </c>
      <c r="H94" s="30">
        <f t="shared" si="5"/>
        <v>1050</v>
      </c>
      <c r="I94" s="33"/>
    </row>
    <row r="95" spans="1:9" s="3" customFormat="1" ht="60" x14ac:dyDescent="0.15">
      <c r="A95" s="20">
        <v>92</v>
      </c>
      <c r="B95" s="21" t="s">
        <v>169</v>
      </c>
      <c r="C95" s="26" t="s">
        <v>170</v>
      </c>
      <c r="D95" s="26" t="s">
        <v>12</v>
      </c>
      <c r="E95" s="30" t="s">
        <v>66</v>
      </c>
      <c r="F95" s="31">
        <v>500</v>
      </c>
      <c r="G95" s="30">
        <v>0.5</v>
      </c>
      <c r="H95" s="30">
        <f t="shared" si="5"/>
        <v>250</v>
      </c>
      <c r="I95" s="33"/>
    </row>
    <row r="96" spans="1:9" s="3" customFormat="1" ht="60" x14ac:dyDescent="0.15">
      <c r="A96" s="20">
        <v>93</v>
      </c>
      <c r="B96" s="21" t="s">
        <v>171</v>
      </c>
      <c r="C96" s="26" t="s">
        <v>170</v>
      </c>
      <c r="D96" s="26" t="s">
        <v>12</v>
      </c>
      <c r="E96" s="30" t="s">
        <v>66</v>
      </c>
      <c r="F96" s="31">
        <v>500</v>
      </c>
      <c r="G96" s="30">
        <v>0.1</v>
      </c>
      <c r="H96" s="30">
        <f t="shared" si="5"/>
        <v>50</v>
      </c>
      <c r="I96" s="33"/>
    </row>
    <row r="97" spans="1:9" s="3" customFormat="1" ht="60" x14ac:dyDescent="0.15">
      <c r="A97" s="20">
        <v>94</v>
      </c>
      <c r="B97" s="21" t="s">
        <v>172</v>
      </c>
      <c r="C97" s="26" t="s">
        <v>170</v>
      </c>
      <c r="D97" s="26" t="s">
        <v>12</v>
      </c>
      <c r="E97" s="30" t="s">
        <v>66</v>
      </c>
      <c r="F97" s="31">
        <v>500</v>
      </c>
      <c r="G97" s="30">
        <v>0.5</v>
      </c>
      <c r="H97" s="30">
        <f t="shared" si="5"/>
        <v>250</v>
      </c>
      <c r="I97" s="33"/>
    </row>
    <row r="98" spans="1:9" s="3" customFormat="1" ht="60" x14ac:dyDescent="0.15">
      <c r="A98" s="20">
        <v>95</v>
      </c>
      <c r="B98" s="21" t="s">
        <v>173</v>
      </c>
      <c r="C98" s="26" t="s">
        <v>174</v>
      </c>
      <c r="D98" s="26" t="s">
        <v>12</v>
      </c>
      <c r="E98" s="30" t="s">
        <v>52</v>
      </c>
      <c r="F98" s="31">
        <v>90</v>
      </c>
      <c r="G98" s="30">
        <v>13</v>
      </c>
      <c r="H98" s="30">
        <f t="shared" si="5"/>
        <v>1170</v>
      </c>
      <c r="I98" s="33"/>
    </row>
    <row r="99" spans="1:9" s="3" customFormat="1" ht="60" x14ac:dyDescent="0.15">
      <c r="A99" s="20">
        <v>96</v>
      </c>
      <c r="B99" s="21" t="s">
        <v>175</v>
      </c>
      <c r="C99" s="26" t="s">
        <v>174</v>
      </c>
      <c r="D99" s="26" t="s">
        <v>12</v>
      </c>
      <c r="E99" s="30" t="s">
        <v>52</v>
      </c>
      <c r="F99" s="31">
        <v>65</v>
      </c>
      <c r="G99" s="30">
        <v>13</v>
      </c>
      <c r="H99" s="30">
        <f t="shared" si="5"/>
        <v>845</v>
      </c>
      <c r="I99" s="33"/>
    </row>
    <row r="100" spans="1:9" s="3" customFormat="1" ht="60" x14ac:dyDescent="0.15">
      <c r="A100" s="20">
        <v>97</v>
      </c>
      <c r="B100" s="21" t="s">
        <v>176</v>
      </c>
      <c r="C100" s="26" t="s">
        <v>170</v>
      </c>
      <c r="D100" s="26" t="s">
        <v>12</v>
      </c>
      <c r="E100" s="30" t="s">
        <v>13</v>
      </c>
      <c r="F100" s="31">
        <v>130</v>
      </c>
      <c r="G100" s="30">
        <v>0.3</v>
      </c>
      <c r="H100" s="30">
        <f t="shared" si="5"/>
        <v>39</v>
      </c>
      <c r="I100" s="33"/>
    </row>
    <row r="101" spans="1:9" s="3" customFormat="1" ht="60" x14ac:dyDescent="0.15">
      <c r="A101" s="20">
        <v>98</v>
      </c>
      <c r="B101" s="21" t="s">
        <v>177</v>
      </c>
      <c r="C101" s="26" t="s">
        <v>178</v>
      </c>
      <c r="D101" s="26" t="s">
        <v>12</v>
      </c>
      <c r="E101" s="30" t="s">
        <v>66</v>
      </c>
      <c r="F101" s="31">
        <v>200</v>
      </c>
      <c r="G101" s="30">
        <v>0.5</v>
      </c>
      <c r="H101" s="30">
        <f t="shared" si="5"/>
        <v>100</v>
      </c>
      <c r="I101" s="33"/>
    </row>
    <row r="102" spans="1:9" s="3" customFormat="1" ht="60" x14ac:dyDescent="0.15">
      <c r="A102" s="20">
        <v>99</v>
      </c>
      <c r="B102" s="21" t="s">
        <v>179</v>
      </c>
      <c r="C102" s="26" t="s">
        <v>170</v>
      </c>
      <c r="D102" s="26" t="s">
        <v>12</v>
      </c>
      <c r="E102" s="30" t="s">
        <v>66</v>
      </c>
      <c r="F102" s="31">
        <v>580</v>
      </c>
      <c r="G102" s="30">
        <v>0.25</v>
      </c>
      <c r="H102" s="30">
        <f t="shared" si="5"/>
        <v>145</v>
      </c>
      <c r="I102" s="33"/>
    </row>
    <row r="103" spans="1:9" s="3" customFormat="1" ht="60" x14ac:dyDescent="0.15">
      <c r="A103" s="20">
        <v>100</v>
      </c>
      <c r="B103" s="21" t="s">
        <v>180</v>
      </c>
      <c r="C103" s="26" t="s">
        <v>181</v>
      </c>
      <c r="D103" s="26" t="s">
        <v>12</v>
      </c>
      <c r="E103" s="30" t="s">
        <v>66</v>
      </c>
      <c r="F103" s="31">
        <v>300</v>
      </c>
      <c r="G103" s="30">
        <v>0.3</v>
      </c>
      <c r="H103" s="30">
        <f t="shared" si="5"/>
        <v>90</v>
      </c>
      <c r="I103" s="33"/>
    </row>
    <row r="104" spans="1:9" s="3" customFormat="1" ht="60" x14ac:dyDescent="0.15">
      <c r="A104" s="20">
        <v>101</v>
      </c>
      <c r="B104" s="21" t="s">
        <v>182</v>
      </c>
      <c r="C104" s="26" t="s">
        <v>183</v>
      </c>
      <c r="D104" s="26" t="s">
        <v>12</v>
      </c>
      <c r="E104" s="27" t="s">
        <v>66</v>
      </c>
      <c r="F104" s="28">
        <v>3000</v>
      </c>
      <c r="G104" s="27">
        <v>5</v>
      </c>
      <c r="H104" s="27">
        <v>15000</v>
      </c>
      <c r="I104" s="33"/>
    </row>
    <row r="105" spans="1:9" s="3" customFormat="1" ht="60" x14ac:dyDescent="0.15">
      <c r="A105" s="20">
        <v>102</v>
      </c>
      <c r="B105" s="21" t="s">
        <v>184</v>
      </c>
      <c r="C105" s="26" t="s">
        <v>185</v>
      </c>
      <c r="D105" s="26" t="s">
        <v>12</v>
      </c>
      <c r="E105" s="27" t="s">
        <v>52</v>
      </c>
      <c r="F105" s="28">
        <v>200</v>
      </c>
      <c r="G105" s="27">
        <v>18</v>
      </c>
      <c r="H105" s="27">
        <v>3600</v>
      </c>
      <c r="I105" s="33"/>
    </row>
    <row r="106" spans="1:9" s="3" customFormat="1" ht="60" x14ac:dyDescent="0.15">
      <c r="A106" s="20">
        <v>103</v>
      </c>
      <c r="B106" s="21" t="s">
        <v>186</v>
      </c>
      <c r="C106" s="26" t="s">
        <v>185</v>
      </c>
      <c r="D106" s="26" t="s">
        <v>12</v>
      </c>
      <c r="E106" s="27" t="s">
        <v>52</v>
      </c>
      <c r="F106" s="28">
        <v>100</v>
      </c>
      <c r="G106" s="27">
        <v>18</v>
      </c>
      <c r="H106" s="27">
        <v>1800</v>
      </c>
      <c r="I106" s="33"/>
    </row>
    <row r="107" spans="1:9" s="3" customFormat="1" ht="60" x14ac:dyDescent="0.15">
      <c r="A107" s="20">
        <v>104</v>
      </c>
      <c r="B107" s="21" t="s">
        <v>187</v>
      </c>
      <c r="C107" s="26" t="s">
        <v>183</v>
      </c>
      <c r="D107" s="26" t="s">
        <v>12</v>
      </c>
      <c r="E107" s="27" t="s">
        <v>66</v>
      </c>
      <c r="F107" s="28">
        <v>2000</v>
      </c>
      <c r="G107" s="27">
        <v>4</v>
      </c>
      <c r="H107" s="27">
        <v>8000</v>
      </c>
      <c r="I107" s="33"/>
    </row>
    <row r="108" spans="1:9" s="3" customFormat="1" ht="60" x14ac:dyDescent="0.15">
      <c r="A108" s="20">
        <v>105</v>
      </c>
      <c r="B108" s="21" t="s">
        <v>188</v>
      </c>
      <c r="C108" s="26" t="s">
        <v>189</v>
      </c>
      <c r="D108" s="26" t="s">
        <v>12</v>
      </c>
      <c r="E108" s="27" t="s">
        <v>52</v>
      </c>
      <c r="F108" s="28">
        <v>100</v>
      </c>
      <c r="G108" s="27">
        <v>40</v>
      </c>
      <c r="H108" s="27">
        <v>4000</v>
      </c>
      <c r="I108" s="33"/>
    </row>
    <row r="109" spans="1:9" s="3" customFormat="1" ht="60" x14ac:dyDescent="0.15">
      <c r="A109" s="20">
        <v>106</v>
      </c>
      <c r="B109" s="21" t="s">
        <v>188</v>
      </c>
      <c r="C109" s="26" t="s">
        <v>190</v>
      </c>
      <c r="D109" s="26" t="s">
        <v>12</v>
      </c>
      <c r="E109" s="27" t="s">
        <v>80</v>
      </c>
      <c r="F109" s="28">
        <v>1500</v>
      </c>
      <c r="G109" s="27">
        <v>2</v>
      </c>
      <c r="H109" s="27">
        <v>3000</v>
      </c>
      <c r="I109" s="33"/>
    </row>
    <row r="110" spans="1:9" s="3" customFormat="1" ht="60" x14ac:dyDescent="0.15">
      <c r="A110" s="20">
        <v>107</v>
      </c>
      <c r="B110" s="21" t="s">
        <v>191</v>
      </c>
      <c r="C110" s="26" t="s">
        <v>192</v>
      </c>
      <c r="D110" s="26" t="s">
        <v>12</v>
      </c>
      <c r="E110" s="30" t="s">
        <v>52</v>
      </c>
      <c r="F110" s="31">
        <v>12</v>
      </c>
      <c r="G110" s="30">
        <v>1</v>
      </c>
      <c r="H110" s="30">
        <f t="shared" ref="H110:H140" si="6">F110*G110</f>
        <v>12</v>
      </c>
      <c r="I110" s="33"/>
    </row>
    <row r="111" spans="1:9" s="3" customFormat="1" ht="60" x14ac:dyDescent="0.15">
      <c r="A111" s="20">
        <v>108</v>
      </c>
      <c r="B111" s="21" t="s">
        <v>193</v>
      </c>
      <c r="C111" s="26" t="s">
        <v>192</v>
      </c>
      <c r="D111" s="26" t="s">
        <v>12</v>
      </c>
      <c r="E111" s="30" t="s">
        <v>52</v>
      </c>
      <c r="F111" s="31">
        <v>100</v>
      </c>
      <c r="G111" s="30">
        <v>1</v>
      </c>
      <c r="H111" s="30">
        <f t="shared" si="6"/>
        <v>100</v>
      </c>
      <c r="I111" s="33"/>
    </row>
    <row r="112" spans="1:9" s="3" customFormat="1" ht="60" x14ac:dyDescent="0.15">
      <c r="A112" s="20">
        <v>109</v>
      </c>
      <c r="B112" s="21" t="s">
        <v>194</v>
      </c>
      <c r="C112" s="26" t="s">
        <v>192</v>
      </c>
      <c r="D112" s="26" t="s">
        <v>12</v>
      </c>
      <c r="E112" s="30" t="s">
        <v>52</v>
      </c>
      <c r="F112" s="31">
        <v>180</v>
      </c>
      <c r="G112" s="30">
        <v>1</v>
      </c>
      <c r="H112" s="30">
        <f t="shared" si="6"/>
        <v>180</v>
      </c>
      <c r="I112" s="33"/>
    </row>
    <row r="113" spans="1:9" s="3" customFormat="1" ht="60" x14ac:dyDescent="0.15">
      <c r="A113" s="20">
        <v>110</v>
      </c>
      <c r="B113" s="21" t="s">
        <v>195</v>
      </c>
      <c r="C113" s="26" t="s">
        <v>192</v>
      </c>
      <c r="D113" s="26" t="s">
        <v>12</v>
      </c>
      <c r="E113" s="30" t="s">
        <v>52</v>
      </c>
      <c r="F113" s="31">
        <v>12</v>
      </c>
      <c r="G113" s="30">
        <v>1</v>
      </c>
      <c r="H113" s="30">
        <f t="shared" si="6"/>
        <v>12</v>
      </c>
      <c r="I113" s="33"/>
    </row>
    <row r="114" spans="1:9" s="3" customFormat="1" ht="60" x14ac:dyDescent="0.15">
      <c r="A114" s="20">
        <v>111</v>
      </c>
      <c r="B114" s="21" t="s">
        <v>196</v>
      </c>
      <c r="C114" s="26" t="s">
        <v>192</v>
      </c>
      <c r="D114" s="26" t="s">
        <v>12</v>
      </c>
      <c r="E114" s="30" t="s">
        <v>52</v>
      </c>
      <c r="F114" s="31">
        <v>30</v>
      </c>
      <c r="G114" s="30">
        <v>0.66</v>
      </c>
      <c r="H114" s="30">
        <f t="shared" si="6"/>
        <v>19.8</v>
      </c>
      <c r="I114" s="33"/>
    </row>
    <row r="115" spans="1:9" s="3" customFormat="1" ht="60" x14ac:dyDescent="0.15">
      <c r="A115" s="20">
        <v>112</v>
      </c>
      <c r="B115" s="21" t="s">
        <v>197</v>
      </c>
      <c r="C115" s="26" t="s">
        <v>192</v>
      </c>
      <c r="D115" s="26" t="s">
        <v>12</v>
      </c>
      <c r="E115" s="30" t="s">
        <v>52</v>
      </c>
      <c r="F115" s="31">
        <v>180</v>
      </c>
      <c r="G115" s="30">
        <v>0.66</v>
      </c>
      <c r="H115" s="30">
        <f t="shared" si="6"/>
        <v>118.8</v>
      </c>
      <c r="I115" s="33"/>
    </row>
    <row r="116" spans="1:9" s="3" customFormat="1" ht="60" x14ac:dyDescent="0.15">
      <c r="A116" s="20">
        <v>113</v>
      </c>
      <c r="B116" s="21" t="s">
        <v>198</v>
      </c>
      <c r="C116" s="26" t="s">
        <v>199</v>
      </c>
      <c r="D116" s="26" t="s">
        <v>12</v>
      </c>
      <c r="E116" s="30" t="s">
        <v>52</v>
      </c>
      <c r="F116" s="31">
        <v>180</v>
      </c>
      <c r="G116" s="30">
        <v>1</v>
      </c>
      <c r="H116" s="30">
        <f t="shared" si="6"/>
        <v>180</v>
      </c>
      <c r="I116" s="33"/>
    </row>
    <row r="117" spans="1:9" s="3" customFormat="1" ht="60" x14ac:dyDescent="0.15">
      <c r="A117" s="20">
        <v>114</v>
      </c>
      <c r="B117" s="21" t="s">
        <v>200</v>
      </c>
      <c r="C117" s="26" t="s">
        <v>201</v>
      </c>
      <c r="D117" s="26" t="s">
        <v>12</v>
      </c>
      <c r="E117" s="30" t="s">
        <v>52</v>
      </c>
      <c r="F117" s="31">
        <v>180</v>
      </c>
      <c r="G117" s="30">
        <v>0.66</v>
      </c>
      <c r="H117" s="30">
        <f t="shared" si="6"/>
        <v>118.8</v>
      </c>
      <c r="I117" s="33"/>
    </row>
    <row r="118" spans="1:9" s="3" customFormat="1" ht="60" x14ac:dyDescent="0.15">
      <c r="A118" s="20">
        <v>115</v>
      </c>
      <c r="B118" s="21" t="s">
        <v>202</v>
      </c>
      <c r="C118" s="26" t="s">
        <v>192</v>
      </c>
      <c r="D118" s="26" t="s">
        <v>12</v>
      </c>
      <c r="E118" s="30" t="s">
        <v>52</v>
      </c>
      <c r="F118" s="31">
        <v>30</v>
      </c>
      <c r="G118" s="30">
        <v>1</v>
      </c>
      <c r="H118" s="30">
        <f t="shared" si="6"/>
        <v>30</v>
      </c>
      <c r="I118" s="33"/>
    </row>
    <row r="119" spans="1:9" s="3" customFormat="1" ht="60" x14ac:dyDescent="0.15">
      <c r="A119" s="20">
        <v>116</v>
      </c>
      <c r="B119" s="21" t="s">
        <v>203</v>
      </c>
      <c r="C119" s="26" t="s">
        <v>201</v>
      </c>
      <c r="D119" s="26" t="s">
        <v>12</v>
      </c>
      <c r="E119" s="30" t="s">
        <v>52</v>
      </c>
      <c r="F119" s="31">
        <v>15</v>
      </c>
      <c r="G119" s="30">
        <v>0.66</v>
      </c>
      <c r="H119" s="30">
        <f t="shared" si="6"/>
        <v>9.9</v>
      </c>
      <c r="I119" s="33"/>
    </row>
    <row r="120" spans="1:9" s="3" customFormat="1" ht="60" x14ac:dyDescent="0.15">
      <c r="A120" s="20">
        <v>117</v>
      </c>
      <c r="B120" s="21" t="s">
        <v>204</v>
      </c>
      <c r="C120" s="26" t="s">
        <v>205</v>
      </c>
      <c r="D120" s="26" t="s">
        <v>12</v>
      </c>
      <c r="E120" s="30" t="s">
        <v>52</v>
      </c>
      <c r="F120" s="31">
        <v>100</v>
      </c>
      <c r="G120" s="30">
        <v>1</v>
      </c>
      <c r="H120" s="30">
        <f t="shared" si="6"/>
        <v>100</v>
      </c>
      <c r="I120" s="33"/>
    </row>
    <row r="121" spans="1:9" s="3" customFormat="1" ht="60" x14ac:dyDescent="0.15">
      <c r="A121" s="20">
        <v>118</v>
      </c>
      <c r="B121" s="21" t="s">
        <v>206</v>
      </c>
      <c r="C121" s="26" t="s">
        <v>201</v>
      </c>
      <c r="D121" s="26" t="s">
        <v>12</v>
      </c>
      <c r="E121" s="30" t="s">
        <v>52</v>
      </c>
      <c r="F121" s="31">
        <v>15</v>
      </c>
      <c r="G121" s="30">
        <v>0.66</v>
      </c>
      <c r="H121" s="30">
        <f t="shared" si="6"/>
        <v>9.9</v>
      </c>
      <c r="I121" s="33"/>
    </row>
    <row r="122" spans="1:9" s="3" customFormat="1" ht="60" x14ac:dyDescent="0.15">
      <c r="A122" s="20">
        <v>119</v>
      </c>
      <c r="B122" s="21" t="s">
        <v>207</v>
      </c>
      <c r="C122" s="26" t="s">
        <v>201</v>
      </c>
      <c r="D122" s="26" t="s">
        <v>12</v>
      </c>
      <c r="E122" s="30" t="s">
        <v>52</v>
      </c>
      <c r="F122" s="31">
        <v>15</v>
      </c>
      <c r="G122" s="30">
        <v>0.66</v>
      </c>
      <c r="H122" s="30">
        <f t="shared" si="6"/>
        <v>9.9</v>
      </c>
      <c r="I122" s="33"/>
    </row>
    <row r="123" spans="1:9" s="3" customFormat="1" ht="60" x14ac:dyDescent="0.15">
      <c r="A123" s="20">
        <v>120</v>
      </c>
      <c r="B123" s="21" t="s">
        <v>208</v>
      </c>
      <c r="C123" s="26" t="s">
        <v>201</v>
      </c>
      <c r="D123" s="26" t="s">
        <v>12</v>
      </c>
      <c r="E123" s="30" t="s">
        <v>52</v>
      </c>
      <c r="F123" s="31">
        <v>15</v>
      </c>
      <c r="G123" s="30">
        <v>0.66</v>
      </c>
      <c r="H123" s="30">
        <f t="shared" si="6"/>
        <v>9.9</v>
      </c>
      <c r="I123" s="33"/>
    </row>
    <row r="124" spans="1:9" s="3" customFormat="1" ht="60" x14ac:dyDescent="0.15">
      <c r="A124" s="20">
        <v>121</v>
      </c>
      <c r="B124" s="21" t="s">
        <v>209</v>
      </c>
      <c r="C124" s="26" t="s">
        <v>201</v>
      </c>
      <c r="D124" s="26" t="s">
        <v>12</v>
      </c>
      <c r="E124" s="30" t="s">
        <v>52</v>
      </c>
      <c r="F124" s="31">
        <v>30</v>
      </c>
      <c r="G124" s="30">
        <v>0.66</v>
      </c>
      <c r="H124" s="30">
        <f t="shared" si="6"/>
        <v>19.8</v>
      </c>
      <c r="I124" s="33"/>
    </row>
    <row r="125" spans="1:9" s="3" customFormat="1" ht="60" x14ac:dyDescent="0.15">
      <c r="A125" s="20">
        <v>122</v>
      </c>
      <c r="B125" s="21" t="s">
        <v>210</v>
      </c>
      <c r="C125" s="26" t="s">
        <v>201</v>
      </c>
      <c r="D125" s="26" t="s">
        <v>12</v>
      </c>
      <c r="E125" s="30" t="s">
        <v>52</v>
      </c>
      <c r="F125" s="31">
        <v>62</v>
      </c>
      <c r="G125" s="30">
        <v>1</v>
      </c>
      <c r="H125" s="30">
        <f t="shared" si="6"/>
        <v>62</v>
      </c>
      <c r="I125" s="33"/>
    </row>
    <row r="126" spans="1:9" s="3" customFormat="1" ht="60" x14ac:dyDescent="0.15">
      <c r="A126" s="20">
        <v>123</v>
      </c>
      <c r="B126" s="21" t="s">
        <v>211</v>
      </c>
      <c r="C126" s="26" t="s">
        <v>201</v>
      </c>
      <c r="D126" s="26" t="s">
        <v>12</v>
      </c>
      <c r="E126" s="30" t="s">
        <v>52</v>
      </c>
      <c r="F126" s="31">
        <v>15</v>
      </c>
      <c r="G126" s="30">
        <v>0.66</v>
      </c>
      <c r="H126" s="30">
        <f t="shared" si="6"/>
        <v>9.9</v>
      </c>
      <c r="I126" s="33"/>
    </row>
    <row r="127" spans="1:9" s="3" customFormat="1" ht="60" x14ac:dyDescent="0.15">
      <c r="A127" s="20">
        <v>124</v>
      </c>
      <c r="B127" s="21" t="s">
        <v>212</v>
      </c>
      <c r="C127" s="26" t="s">
        <v>199</v>
      </c>
      <c r="D127" s="26" t="s">
        <v>12</v>
      </c>
      <c r="E127" s="30" t="s">
        <v>52</v>
      </c>
      <c r="F127" s="31">
        <v>15</v>
      </c>
      <c r="G127" s="30">
        <v>0.66</v>
      </c>
      <c r="H127" s="30">
        <f t="shared" si="6"/>
        <v>9.9</v>
      </c>
      <c r="I127" s="33"/>
    </row>
    <row r="128" spans="1:9" s="3" customFormat="1" ht="60" x14ac:dyDescent="0.15">
      <c r="A128" s="20">
        <v>125</v>
      </c>
      <c r="B128" s="21" t="s">
        <v>213</v>
      </c>
      <c r="C128" s="26" t="s">
        <v>199</v>
      </c>
      <c r="D128" s="26" t="s">
        <v>12</v>
      </c>
      <c r="E128" s="30" t="s">
        <v>52</v>
      </c>
      <c r="F128" s="31">
        <v>15</v>
      </c>
      <c r="G128" s="30">
        <v>0.66</v>
      </c>
      <c r="H128" s="30">
        <f t="shared" si="6"/>
        <v>9.9</v>
      </c>
      <c r="I128" s="33"/>
    </row>
    <row r="129" spans="1:9" s="3" customFormat="1" ht="60" x14ac:dyDescent="0.15">
      <c r="A129" s="20">
        <v>126</v>
      </c>
      <c r="B129" s="43" t="s">
        <v>214</v>
      </c>
      <c r="C129" s="26" t="s">
        <v>215</v>
      </c>
      <c r="D129" s="26" t="s">
        <v>12</v>
      </c>
      <c r="E129" s="30" t="s">
        <v>66</v>
      </c>
      <c r="F129" s="31">
        <v>3000</v>
      </c>
      <c r="G129" s="30">
        <v>0.09</v>
      </c>
      <c r="H129" s="30">
        <f t="shared" si="6"/>
        <v>270</v>
      </c>
      <c r="I129" s="33"/>
    </row>
    <row r="130" spans="1:9" s="3" customFormat="1" ht="60" x14ac:dyDescent="0.15">
      <c r="A130" s="20">
        <v>127</v>
      </c>
      <c r="B130" s="43" t="s">
        <v>216</v>
      </c>
      <c r="C130" s="26" t="s">
        <v>217</v>
      </c>
      <c r="D130" s="26" t="s">
        <v>12</v>
      </c>
      <c r="E130" s="30" t="s">
        <v>66</v>
      </c>
      <c r="F130" s="31">
        <v>1000</v>
      </c>
      <c r="G130" s="30">
        <v>0.12</v>
      </c>
      <c r="H130" s="30">
        <f t="shared" si="6"/>
        <v>120</v>
      </c>
      <c r="I130" s="33"/>
    </row>
    <row r="131" spans="1:9" s="3" customFormat="1" ht="60" x14ac:dyDescent="0.15">
      <c r="A131" s="20">
        <v>128</v>
      </c>
      <c r="B131" s="43" t="s">
        <v>218</v>
      </c>
      <c r="C131" s="26" t="s">
        <v>219</v>
      </c>
      <c r="D131" s="26" t="s">
        <v>12</v>
      </c>
      <c r="E131" s="30" t="s">
        <v>121</v>
      </c>
      <c r="F131" s="31">
        <v>3000</v>
      </c>
      <c r="G131" s="30">
        <v>0.3</v>
      </c>
      <c r="H131" s="30">
        <f t="shared" si="6"/>
        <v>900</v>
      </c>
      <c r="I131" s="33"/>
    </row>
    <row r="132" spans="1:9" s="3" customFormat="1" ht="60" x14ac:dyDescent="0.15">
      <c r="A132" s="20">
        <v>129</v>
      </c>
      <c r="B132" s="43" t="s">
        <v>220</v>
      </c>
      <c r="C132" s="26" t="s">
        <v>221</v>
      </c>
      <c r="D132" s="26" t="s">
        <v>12</v>
      </c>
      <c r="E132" s="30" t="s">
        <v>66</v>
      </c>
      <c r="F132" s="31">
        <v>2500</v>
      </c>
      <c r="G132" s="30">
        <v>0.3</v>
      </c>
      <c r="H132" s="30">
        <f t="shared" si="6"/>
        <v>750</v>
      </c>
      <c r="I132" s="33"/>
    </row>
    <row r="133" spans="1:9" s="3" customFormat="1" ht="60" x14ac:dyDescent="0.15">
      <c r="A133" s="20">
        <v>130</v>
      </c>
      <c r="B133" s="21" t="s">
        <v>222</v>
      </c>
      <c r="C133" s="26" t="s">
        <v>223</v>
      </c>
      <c r="D133" s="26" t="s">
        <v>12</v>
      </c>
      <c r="E133" s="30" t="s">
        <v>74</v>
      </c>
      <c r="F133" s="31">
        <v>4000</v>
      </c>
      <c r="G133" s="30">
        <v>3</v>
      </c>
      <c r="H133" s="30">
        <f t="shared" si="6"/>
        <v>12000</v>
      </c>
      <c r="I133" s="33"/>
    </row>
    <row r="134" spans="1:9" s="3" customFormat="1" ht="69.95" customHeight="1" x14ac:dyDescent="0.15">
      <c r="A134" s="20">
        <v>131</v>
      </c>
      <c r="B134" s="21" t="s">
        <v>224</v>
      </c>
      <c r="C134" s="26" t="s">
        <v>225</v>
      </c>
      <c r="D134" s="26" t="s">
        <v>12</v>
      </c>
      <c r="E134" s="30" t="s">
        <v>80</v>
      </c>
      <c r="F134" s="31">
        <v>3500</v>
      </c>
      <c r="G134" s="30">
        <v>3</v>
      </c>
      <c r="H134" s="30">
        <f t="shared" si="6"/>
        <v>10500</v>
      </c>
      <c r="I134" s="33"/>
    </row>
    <row r="135" spans="1:9" s="3" customFormat="1" ht="68.099999999999994" customHeight="1" x14ac:dyDescent="0.15">
      <c r="A135" s="20">
        <v>132</v>
      </c>
      <c r="B135" s="21" t="s">
        <v>226</v>
      </c>
      <c r="C135" s="26" t="s">
        <v>227</v>
      </c>
      <c r="D135" s="26" t="s">
        <v>12</v>
      </c>
      <c r="E135" s="30" t="s">
        <v>66</v>
      </c>
      <c r="F135" s="31">
        <v>7000</v>
      </c>
      <c r="G135" s="30">
        <v>0.5</v>
      </c>
      <c r="H135" s="30">
        <f t="shared" si="6"/>
        <v>3500</v>
      </c>
      <c r="I135" s="33"/>
    </row>
    <row r="136" spans="1:9" s="3" customFormat="1" ht="75" customHeight="1" x14ac:dyDescent="0.15">
      <c r="A136" s="20">
        <v>133</v>
      </c>
      <c r="B136" s="21" t="s">
        <v>228</v>
      </c>
      <c r="C136" s="26" t="s">
        <v>229</v>
      </c>
      <c r="D136" s="26" t="s">
        <v>12</v>
      </c>
      <c r="E136" s="30" t="s">
        <v>80</v>
      </c>
      <c r="F136" s="31">
        <v>3500</v>
      </c>
      <c r="G136" s="30" t="s">
        <v>230</v>
      </c>
      <c r="H136" s="30">
        <f t="shared" si="6"/>
        <v>17500</v>
      </c>
      <c r="I136" s="33"/>
    </row>
    <row r="137" spans="1:9" s="3" customFormat="1" ht="78" customHeight="1" x14ac:dyDescent="0.15">
      <c r="A137" s="20">
        <v>134</v>
      </c>
      <c r="B137" s="21" t="s">
        <v>231</v>
      </c>
      <c r="C137" s="26" t="s">
        <v>232</v>
      </c>
      <c r="D137" s="26" t="s">
        <v>12</v>
      </c>
      <c r="E137" s="30" t="s">
        <v>66</v>
      </c>
      <c r="F137" s="31">
        <v>3500</v>
      </c>
      <c r="G137" s="30" t="s">
        <v>233</v>
      </c>
      <c r="H137" s="30">
        <f t="shared" si="6"/>
        <v>1050</v>
      </c>
      <c r="I137" s="33"/>
    </row>
    <row r="138" spans="1:9" s="3" customFormat="1" ht="60" customHeight="1" x14ac:dyDescent="0.15">
      <c r="A138" s="20">
        <v>135</v>
      </c>
      <c r="B138" s="21" t="s">
        <v>234</v>
      </c>
      <c r="C138" s="26" t="s">
        <v>235</v>
      </c>
      <c r="D138" s="26" t="s">
        <v>12</v>
      </c>
      <c r="E138" s="30" t="s">
        <v>52</v>
      </c>
      <c r="F138" s="31">
        <v>300</v>
      </c>
      <c r="G138" s="30">
        <v>15</v>
      </c>
      <c r="H138" s="30">
        <f t="shared" si="6"/>
        <v>4500</v>
      </c>
      <c r="I138" s="33"/>
    </row>
    <row r="139" spans="1:9" s="3" customFormat="1" ht="60" customHeight="1" x14ac:dyDescent="0.15">
      <c r="A139" s="20">
        <v>136</v>
      </c>
      <c r="B139" s="21" t="s">
        <v>236</v>
      </c>
      <c r="C139" s="26" t="s">
        <v>237</v>
      </c>
      <c r="D139" s="26" t="s">
        <v>12</v>
      </c>
      <c r="E139" s="30" t="s">
        <v>52</v>
      </c>
      <c r="F139" s="31">
        <v>300</v>
      </c>
      <c r="G139" s="30">
        <v>15</v>
      </c>
      <c r="H139" s="30">
        <f t="shared" si="6"/>
        <v>4500</v>
      </c>
      <c r="I139" s="33"/>
    </row>
    <row r="140" spans="1:9" s="3" customFormat="1" ht="60.95" customHeight="1" x14ac:dyDescent="0.15">
      <c r="A140" s="20">
        <v>137</v>
      </c>
      <c r="B140" s="21" t="s">
        <v>238</v>
      </c>
      <c r="C140" s="26" t="s">
        <v>239</v>
      </c>
      <c r="D140" s="26" t="s">
        <v>12</v>
      </c>
      <c r="E140" s="30" t="s">
        <v>52</v>
      </c>
      <c r="F140" s="31">
        <v>300</v>
      </c>
      <c r="G140" s="30">
        <v>15</v>
      </c>
      <c r="H140" s="30">
        <f t="shared" si="6"/>
        <v>4500</v>
      </c>
      <c r="I140" s="33"/>
    </row>
    <row r="141" spans="1:9" s="3" customFormat="1" ht="60" x14ac:dyDescent="0.15">
      <c r="A141" s="20">
        <v>138</v>
      </c>
      <c r="B141" s="21" t="s">
        <v>240</v>
      </c>
      <c r="C141" s="26" t="s">
        <v>241</v>
      </c>
      <c r="D141" s="26" t="s">
        <v>12</v>
      </c>
      <c r="E141" s="30" t="s">
        <v>66</v>
      </c>
      <c r="F141" s="31">
        <v>3500</v>
      </c>
      <c r="G141" s="30">
        <v>1</v>
      </c>
      <c r="H141" s="30">
        <v>3500</v>
      </c>
      <c r="I141" s="33"/>
    </row>
    <row r="142" spans="1:9" s="3" customFormat="1" ht="60" x14ac:dyDescent="0.15">
      <c r="A142" s="20">
        <v>139</v>
      </c>
      <c r="B142" s="21" t="s">
        <v>242</v>
      </c>
      <c r="C142" s="26" t="s">
        <v>243</v>
      </c>
      <c r="D142" s="26" t="s">
        <v>12</v>
      </c>
      <c r="E142" s="30" t="s">
        <v>66</v>
      </c>
      <c r="F142" s="31">
        <v>3500</v>
      </c>
      <c r="G142" s="30">
        <v>0.2</v>
      </c>
      <c r="H142" s="30">
        <v>700</v>
      </c>
      <c r="I142" s="33"/>
    </row>
    <row r="143" spans="1:9" s="3" customFormat="1" ht="60" x14ac:dyDescent="0.15">
      <c r="A143" s="20">
        <v>140</v>
      </c>
      <c r="B143" s="44" t="s">
        <v>182</v>
      </c>
      <c r="C143" s="26" t="s">
        <v>244</v>
      </c>
      <c r="D143" s="26" t="s">
        <v>12</v>
      </c>
      <c r="E143" s="30" t="s">
        <v>66</v>
      </c>
      <c r="F143" s="31">
        <v>6000</v>
      </c>
      <c r="G143" s="30">
        <v>0.7</v>
      </c>
      <c r="H143" s="30">
        <v>4200</v>
      </c>
      <c r="I143" s="33"/>
    </row>
    <row r="144" spans="1:9" s="3" customFormat="1" ht="72.95" customHeight="1" x14ac:dyDescent="0.15">
      <c r="A144" s="20">
        <v>141</v>
      </c>
      <c r="B144" s="44" t="s">
        <v>245</v>
      </c>
      <c r="C144" s="26" t="s">
        <v>246</v>
      </c>
      <c r="D144" s="26" t="s">
        <v>12</v>
      </c>
      <c r="E144" s="30" t="s">
        <v>52</v>
      </c>
      <c r="F144" s="31">
        <v>100</v>
      </c>
      <c r="G144" s="30">
        <v>15</v>
      </c>
      <c r="H144" s="30">
        <v>1500</v>
      </c>
      <c r="I144" s="33"/>
    </row>
    <row r="145" spans="1:9" s="3" customFormat="1" ht="63.95" customHeight="1" x14ac:dyDescent="0.15">
      <c r="A145" s="20">
        <v>142</v>
      </c>
      <c r="B145" s="21" t="s">
        <v>247</v>
      </c>
      <c r="C145" s="26" t="s">
        <v>248</v>
      </c>
      <c r="D145" s="26" t="s">
        <v>12</v>
      </c>
      <c r="E145" s="30" t="s">
        <v>80</v>
      </c>
      <c r="F145" s="31">
        <v>30</v>
      </c>
      <c r="G145" s="30">
        <v>400</v>
      </c>
      <c r="H145" s="30">
        <v>12000</v>
      </c>
      <c r="I145" s="33"/>
    </row>
    <row r="146" spans="1:9" s="3" customFormat="1" ht="60" x14ac:dyDescent="0.15">
      <c r="A146" s="20">
        <v>143</v>
      </c>
      <c r="B146" s="39" t="s">
        <v>249</v>
      </c>
      <c r="C146" s="26" t="s">
        <v>250</v>
      </c>
      <c r="D146" s="26" t="s">
        <v>12</v>
      </c>
      <c r="E146" s="30" t="s">
        <v>80</v>
      </c>
      <c r="F146" s="31">
        <v>5000</v>
      </c>
      <c r="G146" s="30">
        <v>0.7</v>
      </c>
      <c r="H146" s="30">
        <v>3500</v>
      </c>
      <c r="I146" s="33"/>
    </row>
    <row r="147" spans="1:9" s="3" customFormat="1" ht="60" x14ac:dyDescent="0.15">
      <c r="A147" s="20">
        <v>144</v>
      </c>
      <c r="B147" s="45" t="s">
        <v>251</v>
      </c>
      <c r="C147" s="26" t="s">
        <v>252</v>
      </c>
      <c r="D147" s="26" t="s">
        <v>12</v>
      </c>
      <c r="E147" s="30" t="s">
        <v>80</v>
      </c>
      <c r="F147" s="31">
        <v>600</v>
      </c>
      <c r="G147" s="30">
        <v>6</v>
      </c>
      <c r="H147" s="30">
        <v>3600</v>
      </c>
      <c r="I147" s="33"/>
    </row>
    <row r="148" spans="1:9" s="3" customFormat="1" ht="60" x14ac:dyDescent="0.15">
      <c r="A148" s="20">
        <v>145</v>
      </c>
      <c r="B148" s="21" t="s">
        <v>253</v>
      </c>
      <c r="C148" s="26" t="s">
        <v>254</v>
      </c>
      <c r="D148" s="26" t="s">
        <v>12</v>
      </c>
      <c r="E148" s="27" t="s">
        <v>66</v>
      </c>
      <c r="F148" s="28">
        <v>500</v>
      </c>
      <c r="G148" s="27">
        <v>10</v>
      </c>
      <c r="H148" s="27">
        <f t="shared" ref="H148:H158" si="7">F148*G148</f>
        <v>5000</v>
      </c>
      <c r="I148" s="33"/>
    </row>
    <row r="149" spans="1:9" s="3" customFormat="1" ht="60" x14ac:dyDescent="0.15">
      <c r="A149" s="20">
        <v>146</v>
      </c>
      <c r="B149" s="21" t="s">
        <v>255</v>
      </c>
      <c r="C149" s="26" t="s">
        <v>256</v>
      </c>
      <c r="D149" s="26" t="s">
        <v>12</v>
      </c>
      <c r="E149" s="27" t="s">
        <v>66</v>
      </c>
      <c r="F149" s="28">
        <v>10000</v>
      </c>
      <c r="G149" s="27">
        <v>0.5</v>
      </c>
      <c r="H149" s="27">
        <f t="shared" si="7"/>
        <v>5000</v>
      </c>
      <c r="I149" s="33"/>
    </row>
    <row r="150" spans="1:9" s="3" customFormat="1" ht="60" x14ac:dyDescent="0.15">
      <c r="A150" s="20">
        <v>147</v>
      </c>
      <c r="B150" s="21" t="s">
        <v>257</v>
      </c>
      <c r="C150" s="26" t="s">
        <v>258</v>
      </c>
      <c r="D150" s="26" t="s">
        <v>12</v>
      </c>
      <c r="E150" s="27" t="s">
        <v>52</v>
      </c>
      <c r="F150" s="28">
        <v>10</v>
      </c>
      <c r="G150" s="27">
        <v>150</v>
      </c>
      <c r="H150" s="27">
        <f t="shared" si="7"/>
        <v>1500</v>
      </c>
      <c r="I150" s="33"/>
    </row>
    <row r="151" spans="1:9" s="3" customFormat="1" ht="60" x14ac:dyDescent="0.15">
      <c r="A151" s="20">
        <v>148</v>
      </c>
      <c r="B151" s="21" t="s">
        <v>259</v>
      </c>
      <c r="C151" s="26" t="s">
        <v>260</v>
      </c>
      <c r="D151" s="26" t="s">
        <v>12</v>
      </c>
      <c r="E151" s="27" t="s">
        <v>52</v>
      </c>
      <c r="F151" s="28">
        <v>100</v>
      </c>
      <c r="G151" s="27">
        <v>50</v>
      </c>
      <c r="H151" s="27">
        <f t="shared" si="7"/>
        <v>5000</v>
      </c>
      <c r="I151" s="33"/>
    </row>
    <row r="152" spans="1:9" s="3" customFormat="1" ht="60" x14ac:dyDescent="0.15">
      <c r="A152" s="20">
        <v>149</v>
      </c>
      <c r="B152" s="21" t="s">
        <v>261</v>
      </c>
      <c r="C152" s="26" t="s">
        <v>262</v>
      </c>
      <c r="D152" s="26" t="s">
        <v>12</v>
      </c>
      <c r="E152" s="27" t="s">
        <v>66</v>
      </c>
      <c r="F152" s="28">
        <v>5000</v>
      </c>
      <c r="G152" s="27">
        <v>0.5</v>
      </c>
      <c r="H152" s="27">
        <f t="shared" si="7"/>
        <v>2500</v>
      </c>
      <c r="I152" s="33"/>
    </row>
    <row r="153" spans="1:9" s="3" customFormat="1" ht="60" x14ac:dyDescent="0.15">
      <c r="A153" s="20">
        <v>150</v>
      </c>
      <c r="B153" s="21" t="s">
        <v>263</v>
      </c>
      <c r="C153" s="26" t="s">
        <v>262</v>
      </c>
      <c r="D153" s="26" t="s">
        <v>12</v>
      </c>
      <c r="E153" s="27" t="s">
        <v>66</v>
      </c>
      <c r="F153" s="28">
        <v>2000</v>
      </c>
      <c r="G153" s="27">
        <v>0.5</v>
      </c>
      <c r="H153" s="27">
        <f t="shared" si="7"/>
        <v>1000</v>
      </c>
      <c r="I153" s="33"/>
    </row>
    <row r="154" spans="1:9" s="3" customFormat="1" ht="60" x14ac:dyDescent="0.15">
      <c r="A154" s="20">
        <v>151</v>
      </c>
      <c r="B154" s="21" t="s">
        <v>264</v>
      </c>
      <c r="C154" s="26" t="s">
        <v>265</v>
      </c>
      <c r="D154" s="26" t="s">
        <v>12</v>
      </c>
      <c r="E154" s="27" t="s">
        <v>121</v>
      </c>
      <c r="F154" s="28">
        <v>2000</v>
      </c>
      <c r="G154" s="27">
        <v>0.9</v>
      </c>
      <c r="H154" s="27">
        <f t="shared" si="7"/>
        <v>1800</v>
      </c>
      <c r="I154" s="33"/>
    </row>
    <row r="155" spans="1:9" s="3" customFormat="1" ht="60" x14ac:dyDescent="0.15">
      <c r="A155" s="20">
        <v>152</v>
      </c>
      <c r="B155" s="21" t="s">
        <v>266</v>
      </c>
      <c r="C155" s="26" t="s">
        <v>267</v>
      </c>
      <c r="D155" s="26" t="s">
        <v>12</v>
      </c>
      <c r="E155" s="27" t="s">
        <v>121</v>
      </c>
      <c r="F155" s="28">
        <v>1000</v>
      </c>
      <c r="G155" s="27">
        <v>0.6</v>
      </c>
      <c r="H155" s="27">
        <f t="shared" si="7"/>
        <v>600</v>
      </c>
      <c r="I155" s="33"/>
    </row>
    <row r="156" spans="1:9" s="3" customFormat="1" ht="60" x14ac:dyDescent="0.15">
      <c r="A156" s="20">
        <v>153</v>
      </c>
      <c r="B156" s="21" t="s">
        <v>268</v>
      </c>
      <c r="C156" s="26" t="s">
        <v>269</v>
      </c>
      <c r="D156" s="26" t="s">
        <v>12</v>
      </c>
      <c r="E156" s="27" t="s">
        <v>121</v>
      </c>
      <c r="F156" s="28">
        <v>1000</v>
      </c>
      <c r="G156" s="27">
        <v>0.4</v>
      </c>
      <c r="H156" s="27">
        <f t="shared" si="7"/>
        <v>400</v>
      </c>
      <c r="I156" s="33"/>
    </row>
    <row r="157" spans="1:9" s="3" customFormat="1" ht="60" x14ac:dyDescent="0.15">
      <c r="A157" s="20">
        <v>154</v>
      </c>
      <c r="B157" s="21" t="s">
        <v>270</v>
      </c>
      <c r="C157" s="26" t="s">
        <v>271</v>
      </c>
      <c r="D157" s="26" t="s">
        <v>12</v>
      </c>
      <c r="E157" s="27" t="s">
        <v>52</v>
      </c>
      <c r="F157" s="28">
        <v>1000</v>
      </c>
      <c r="G157" s="27">
        <v>4.5</v>
      </c>
      <c r="H157" s="27">
        <f t="shared" si="7"/>
        <v>4500</v>
      </c>
      <c r="I157" s="33"/>
    </row>
    <row r="158" spans="1:9" s="3" customFormat="1" ht="60" x14ac:dyDescent="0.15">
      <c r="A158" s="20">
        <v>155</v>
      </c>
      <c r="B158" s="21" t="s">
        <v>272</v>
      </c>
      <c r="C158" s="26" t="s">
        <v>273</v>
      </c>
      <c r="D158" s="26" t="s">
        <v>12</v>
      </c>
      <c r="E158" s="27" t="s">
        <v>52</v>
      </c>
      <c r="F158" s="28">
        <v>300</v>
      </c>
      <c r="G158" s="27">
        <v>8</v>
      </c>
      <c r="H158" s="27">
        <f t="shared" si="7"/>
        <v>2400</v>
      </c>
      <c r="I158" s="33"/>
    </row>
    <row r="159" spans="1:9" s="3" customFormat="1" ht="74.25" x14ac:dyDescent="0.15">
      <c r="A159" s="20">
        <v>156</v>
      </c>
      <c r="B159" s="21" t="s">
        <v>274</v>
      </c>
      <c r="C159" s="26" t="s">
        <v>275</v>
      </c>
      <c r="D159" s="26" t="s">
        <v>12</v>
      </c>
      <c r="E159" s="27" t="s">
        <v>66</v>
      </c>
      <c r="F159" s="28">
        <v>100</v>
      </c>
      <c r="G159" s="27">
        <v>2</v>
      </c>
      <c r="H159" s="27">
        <v>200</v>
      </c>
      <c r="I159" s="33"/>
    </row>
    <row r="160" spans="1:9" s="3" customFormat="1" ht="60" x14ac:dyDescent="0.15">
      <c r="A160" s="20">
        <v>157</v>
      </c>
      <c r="B160" s="21" t="s">
        <v>276</v>
      </c>
      <c r="C160" s="26" t="s">
        <v>277</v>
      </c>
      <c r="D160" s="26" t="s">
        <v>12</v>
      </c>
      <c r="E160" s="27" t="s">
        <v>66</v>
      </c>
      <c r="F160" s="28">
        <v>2000</v>
      </c>
      <c r="G160" s="27">
        <v>0.5</v>
      </c>
      <c r="H160" s="27">
        <f t="shared" ref="H160:H165" si="8">F160*G160</f>
        <v>1000</v>
      </c>
      <c r="I160" s="33"/>
    </row>
    <row r="161" spans="1:9" s="3" customFormat="1" ht="60" x14ac:dyDescent="0.15">
      <c r="A161" s="20">
        <v>158</v>
      </c>
      <c r="B161" s="21" t="s">
        <v>278</v>
      </c>
      <c r="C161" s="26" t="s">
        <v>277</v>
      </c>
      <c r="D161" s="26" t="s">
        <v>12</v>
      </c>
      <c r="E161" s="27" t="s">
        <v>66</v>
      </c>
      <c r="F161" s="28">
        <v>1000</v>
      </c>
      <c r="G161" s="27">
        <v>0.5</v>
      </c>
      <c r="H161" s="27">
        <f t="shared" si="8"/>
        <v>500</v>
      </c>
      <c r="I161" s="33"/>
    </row>
    <row r="162" spans="1:9" s="3" customFormat="1" ht="60" x14ac:dyDescent="0.15">
      <c r="A162" s="20">
        <v>159</v>
      </c>
      <c r="B162" s="21" t="s">
        <v>279</v>
      </c>
      <c r="C162" s="26" t="s">
        <v>280</v>
      </c>
      <c r="D162" s="26" t="s">
        <v>12</v>
      </c>
      <c r="E162" s="27" t="s">
        <v>66</v>
      </c>
      <c r="F162" s="28">
        <v>1000</v>
      </c>
      <c r="G162" s="27">
        <v>0.5</v>
      </c>
      <c r="H162" s="27">
        <f t="shared" si="8"/>
        <v>500</v>
      </c>
      <c r="I162" s="33"/>
    </row>
    <row r="163" spans="1:9" s="3" customFormat="1" ht="60" x14ac:dyDescent="0.15">
      <c r="A163" s="20">
        <v>160</v>
      </c>
      <c r="B163" s="21" t="s">
        <v>281</v>
      </c>
      <c r="C163" s="26" t="s">
        <v>280</v>
      </c>
      <c r="D163" s="26" t="s">
        <v>12</v>
      </c>
      <c r="E163" s="27" t="s">
        <v>66</v>
      </c>
      <c r="F163" s="28">
        <v>1000</v>
      </c>
      <c r="G163" s="27">
        <v>0.5</v>
      </c>
      <c r="H163" s="27">
        <f t="shared" si="8"/>
        <v>500</v>
      </c>
      <c r="I163" s="33"/>
    </row>
    <row r="164" spans="1:9" s="3" customFormat="1" ht="60" x14ac:dyDescent="0.15">
      <c r="A164" s="20">
        <v>161</v>
      </c>
      <c r="B164" s="21" t="s">
        <v>282</v>
      </c>
      <c r="C164" s="26" t="s">
        <v>283</v>
      </c>
      <c r="D164" s="26" t="s">
        <v>12</v>
      </c>
      <c r="E164" s="27" t="s">
        <v>52</v>
      </c>
      <c r="F164" s="28">
        <v>200</v>
      </c>
      <c r="G164" s="27">
        <v>8</v>
      </c>
      <c r="H164" s="27">
        <f t="shared" si="8"/>
        <v>1600</v>
      </c>
      <c r="I164" s="33"/>
    </row>
    <row r="165" spans="1:9" s="3" customFormat="1" ht="60" x14ac:dyDescent="0.15">
      <c r="A165" s="20">
        <v>162</v>
      </c>
      <c r="B165" s="21" t="s">
        <v>284</v>
      </c>
      <c r="C165" s="26" t="s">
        <v>285</v>
      </c>
      <c r="D165" s="26" t="s">
        <v>12</v>
      </c>
      <c r="E165" s="27" t="s">
        <v>52</v>
      </c>
      <c r="F165" s="28">
        <v>50</v>
      </c>
      <c r="G165" s="27">
        <v>16</v>
      </c>
      <c r="H165" s="27">
        <f t="shared" si="8"/>
        <v>800</v>
      </c>
      <c r="I165" s="33"/>
    </row>
    <row r="166" spans="1:9" s="3" customFormat="1" ht="35.1" customHeight="1" x14ac:dyDescent="0.15">
      <c r="A166" s="52" t="s">
        <v>286</v>
      </c>
      <c r="B166" s="52"/>
      <c r="C166" s="26"/>
      <c r="D166" s="46"/>
      <c r="E166" s="27"/>
      <c r="F166" s="27"/>
      <c r="G166" s="27"/>
      <c r="H166" s="27">
        <f>SUM(H4:H165)</f>
        <v>774171.5</v>
      </c>
      <c r="I166" s="33"/>
    </row>
    <row r="167" spans="1:9" s="3" customFormat="1" ht="35.1" customHeight="1" x14ac:dyDescent="0.15">
      <c r="A167" s="52" t="s">
        <v>287</v>
      </c>
      <c r="B167" s="52"/>
      <c r="C167" s="58" t="s">
        <v>289</v>
      </c>
      <c r="D167" s="53"/>
      <c r="E167" s="53"/>
      <c r="F167" s="53"/>
      <c r="G167" s="53"/>
      <c r="H167" s="53"/>
      <c r="I167" s="54"/>
    </row>
  </sheetData>
  <mergeCells count="6">
    <mergeCell ref="A1:H1"/>
    <mergeCell ref="A166:B166"/>
    <mergeCell ref="A167:B167"/>
    <mergeCell ref="C167:I167"/>
    <mergeCell ref="D61:D70"/>
    <mergeCell ref="D71:D74"/>
  </mergeCells>
  <phoneticPr fontId="10" type="noConversion"/>
  <pageMargins left="0.70069444444444495" right="0.70069444444444495" top="0.75138888888888899" bottom="0.75138888888888899" header="0.29861111111111099" footer="0.29861111111111099"/>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10"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1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unis</cp:lastModifiedBy>
  <cp:lastPrinted>2024-12-18T02:12:00Z</cp:lastPrinted>
  <dcterms:created xsi:type="dcterms:W3CDTF">2023-05-12T11:15:00Z</dcterms:created>
  <dcterms:modified xsi:type="dcterms:W3CDTF">2025-01-03T08:14:08Z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9C4A738FBE554424884BAFAB6442709F_12</vt:lpwstr>
  </property>
</Properties>
</file>