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225" windowHeight="12540" tabRatio="570"/>
  </bookViews>
  <sheets>
    <sheet name="1" sheetId="14" r:id="rId1"/>
  </sheets>
  <calcPr calcId="144525"/>
</workbook>
</file>

<file path=xl/sharedStrings.xml><?xml version="1.0" encoding="utf-8"?>
<sst xmlns="http://schemas.openxmlformats.org/spreadsheetml/2006/main" count="50" uniqueCount="35">
  <si>
    <t>特殊路基处理工程数量表</t>
  </si>
  <si>
    <t>任民镇合力村新区居民基础设施建设工程</t>
  </si>
  <si>
    <t>路-11</t>
  </si>
  <si>
    <t xml:space="preserve">         第 1 页 共 1 页  </t>
  </si>
  <si>
    <t>序</t>
  </si>
  <si>
    <t>处理</t>
  </si>
  <si>
    <t>平均</t>
  </si>
  <si>
    <t>工    程    项    目    及   数    量</t>
  </si>
  <si>
    <t>项目名称</t>
  </si>
  <si>
    <t>类型</t>
  </si>
  <si>
    <t>处理措施</t>
  </si>
  <si>
    <t>旧路挖台阶</t>
  </si>
  <si>
    <t>挖除</t>
  </si>
  <si>
    <t>挖出各类</t>
  </si>
  <si>
    <t>备     注</t>
  </si>
  <si>
    <t>面积</t>
  </si>
  <si>
    <t>深度</t>
  </si>
  <si>
    <t>土方</t>
  </si>
  <si>
    <t>天然砂砾</t>
  </si>
  <si>
    <t>垃圾</t>
  </si>
  <si>
    <t>土质</t>
  </si>
  <si>
    <t>号</t>
  </si>
  <si>
    <r>
      <rPr>
        <sz val="10"/>
        <rFont val="宋体"/>
        <charset val="134"/>
      </rPr>
      <t>(m</t>
    </r>
    <r>
      <rPr>
        <vertAlign val="superscript"/>
        <sz val="10"/>
        <rFont val="宋体"/>
        <charset val="134"/>
      </rPr>
      <t>2</t>
    </r>
    <r>
      <rPr>
        <sz val="10"/>
        <rFont val="宋体"/>
        <charset val="134"/>
      </rPr>
      <t>)</t>
    </r>
  </si>
  <si>
    <t>(m)</t>
  </si>
  <si>
    <r>
      <rPr>
        <sz val="10"/>
        <rFont val="宋体"/>
        <charset val="134"/>
      </rPr>
      <t>(m</t>
    </r>
    <r>
      <rPr>
        <vertAlign val="superscript"/>
        <sz val="10"/>
        <rFont val="宋体"/>
        <charset val="134"/>
      </rPr>
      <t>3</t>
    </r>
    <r>
      <rPr>
        <sz val="10"/>
        <rFont val="宋体"/>
        <charset val="134"/>
      </rPr>
      <t>)</t>
    </r>
  </si>
  <si>
    <t>1号路</t>
  </si>
  <si>
    <t>~</t>
  </si>
  <si>
    <t>换填处理</t>
  </si>
  <si>
    <t>挖除杂填土及黏土至粉质黏土层；处理平均深度0.3m，换填天然砂砾</t>
  </si>
  <si>
    <t>3号路</t>
  </si>
  <si>
    <t>4号路</t>
  </si>
  <si>
    <t>5号路</t>
  </si>
  <si>
    <t>6号路</t>
  </si>
  <si>
    <t>小</t>
  </si>
  <si>
    <t>计</t>
  </si>
</sst>
</file>

<file path=xl/styles.xml><?xml version="1.0" encoding="utf-8"?>
<styleSheet xmlns="http://schemas.openxmlformats.org/spreadsheetml/2006/main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\K0\+000.00"/>
    <numFmt numFmtId="177" formatCode="0.0"/>
    <numFmt numFmtId="178" formatCode="\K0\+000.000"/>
    <numFmt numFmtId="179" formatCode="\K##0\+000"/>
  </numFmts>
  <fonts count="28">
    <font>
      <sz val="12"/>
      <name val="宋体"/>
      <charset val="134"/>
    </font>
    <font>
      <sz val="18"/>
      <name val="宋体"/>
      <charset val="134"/>
    </font>
    <font>
      <sz val="12"/>
      <name val="宋体"/>
      <charset val="134"/>
    </font>
    <font>
      <sz val="10"/>
      <name val="宋体"/>
      <charset val="134"/>
    </font>
    <font>
      <sz val="12"/>
      <name val="Times New Roman"/>
      <charset val="134"/>
    </font>
    <font>
      <b/>
      <sz val="11"/>
      <name val="宋体"/>
      <charset val="134"/>
    </font>
    <font>
      <sz val="10"/>
      <color indexed="8"/>
      <name val="宋体"/>
      <charset val="134"/>
    </font>
    <font>
      <sz val="11"/>
      <color theme="1"/>
      <name val="宋体"/>
      <charset val="134"/>
      <scheme val="minor"/>
    </font>
    <font>
      <sz val="11"/>
      <color indexed="8"/>
      <name val="宋体"/>
      <charset val="134"/>
    </font>
    <font>
      <sz val="11"/>
      <color indexed="62"/>
      <name val="宋体"/>
      <charset val="134"/>
    </font>
    <font>
      <sz val="11"/>
      <color indexed="20"/>
      <name val="宋体"/>
      <charset val="134"/>
    </font>
    <font>
      <sz val="11"/>
      <color indexed="9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indexed="62"/>
      <name val="宋体"/>
      <charset val="134"/>
    </font>
    <font>
      <sz val="11"/>
      <color indexed="10"/>
      <name val="宋体"/>
      <charset val="134"/>
    </font>
    <font>
      <b/>
      <sz val="18"/>
      <color indexed="62"/>
      <name val="宋体"/>
      <charset val="134"/>
    </font>
    <font>
      <i/>
      <sz val="11"/>
      <color indexed="23"/>
      <name val="宋体"/>
      <charset val="134"/>
    </font>
    <font>
      <b/>
      <sz val="15"/>
      <color indexed="62"/>
      <name val="宋体"/>
      <charset val="134"/>
    </font>
    <font>
      <b/>
      <sz val="13"/>
      <color indexed="62"/>
      <name val="宋体"/>
      <charset val="134"/>
    </font>
    <font>
      <b/>
      <sz val="11"/>
      <color indexed="63"/>
      <name val="宋体"/>
      <charset val="134"/>
    </font>
    <font>
      <b/>
      <sz val="11"/>
      <color indexed="52"/>
      <name val="宋体"/>
      <charset val="134"/>
    </font>
    <font>
      <b/>
      <sz val="11"/>
      <color indexed="9"/>
      <name val="宋体"/>
      <charset val="134"/>
    </font>
    <font>
      <sz val="11"/>
      <color indexed="52"/>
      <name val="宋体"/>
      <charset val="134"/>
    </font>
    <font>
      <b/>
      <sz val="11"/>
      <color indexed="8"/>
      <name val="宋体"/>
      <charset val="134"/>
    </font>
    <font>
      <sz val="11"/>
      <color indexed="17"/>
      <name val="宋体"/>
      <charset val="134"/>
    </font>
    <font>
      <sz val="11"/>
      <color indexed="60"/>
      <name val="宋体"/>
      <charset val="134"/>
    </font>
    <font>
      <vertAlign val="superscript"/>
      <sz val="10"/>
      <name val="宋体"/>
      <charset val="134"/>
    </font>
  </fonts>
  <fills count="18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3"/>
        <bgColor indexed="64"/>
      </patternFill>
    </fill>
  </fills>
  <borders count="42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50">
    <xf numFmtId="0" fontId="0" fillId="0" borderId="0"/>
    <xf numFmtId="42" fontId="7" fillId="0" borderId="0" applyFont="0" applyFill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33" applyNumberFormat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" fillId="2" borderId="34" applyNumberFormat="0" applyFont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35" applyNumberFormat="0" applyFill="0" applyAlignment="0" applyProtection="0">
      <alignment vertical="center"/>
    </xf>
    <xf numFmtId="0" fontId="19" fillId="0" borderId="36" applyNumberFormat="0" applyFill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4" fillId="0" borderId="37" applyNumberFormat="0" applyFill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20" fillId="8" borderId="38" applyNumberFormat="0" applyAlignment="0" applyProtection="0">
      <alignment vertical="center"/>
    </xf>
    <xf numFmtId="0" fontId="21" fillId="8" borderId="33" applyNumberFormat="0" applyAlignment="0" applyProtection="0">
      <alignment vertical="center"/>
    </xf>
    <xf numFmtId="0" fontId="22" fillId="9" borderId="39" applyNumberFormat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23" fillId="0" borderId="40" applyNumberFormat="0" applyFill="0" applyAlignment="0" applyProtection="0">
      <alignment vertical="center"/>
    </xf>
    <xf numFmtId="0" fontId="24" fillId="0" borderId="41" applyNumberFormat="0" applyFill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6" fillId="3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4" fillId="0" borderId="0"/>
  </cellStyleXfs>
  <cellXfs count="66">
    <xf numFmtId="0" fontId="0" fillId="0" borderId="0" xfId="0"/>
    <xf numFmtId="0" fontId="1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left" vertical="center"/>
    </xf>
    <xf numFmtId="0" fontId="2" fillId="0" borderId="1" xfId="0" applyFont="1" applyBorder="1" applyAlignment="1">
      <alignment vertical="center"/>
    </xf>
    <xf numFmtId="0" fontId="3" fillId="0" borderId="0" xfId="0" applyFont="1" applyFill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2" fontId="3" fillId="0" borderId="6" xfId="0" applyNumberFormat="1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Continuous" vertical="center"/>
    </xf>
    <xf numFmtId="0" fontId="3" fillId="0" borderId="0" xfId="0" applyFont="1" applyFill="1" applyBorder="1" applyAlignment="1">
      <alignment horizontal="centerContinuous" vertical="center"/>
    </xf>
    <xf numFmtId="0" fontId="3" fillId="0" borderId="9" xfId="0" applyFont="1" applyFill="1" applyBorder="1" applyAlignment="1">
      <alignment horizontal="centerContinuous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Continuous" vertical="center"/>
    </xf>
    <xf numFmtId="2" fontId="3" fillId="0" borderId="10" xfId="0" applyNumberFormat="1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/>
    </xf>
    <xf numFmtId="2" fontId="3" fillId="0" borderId="15" xfId="0" applyNumberFormat="1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1" fontId="3" fillId="0" borderId="15" xfId="0" applyNumberFormat="1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176" fontId="3" fillId="0" borderId="16" xfId="49" applyNumberFormat="1" applyFont="1" applyFill="1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 wrapText="1"/>
    </xf>
    <xf numFmtId="177" fontId="3" fillId="0" borderId="20" xfId="0" applyNumberFormat="1" applyFont="1" applyFill="1" applyBorder="1" applyAlignment="1">
      <alignment horizontal="center" vertical="center"/>
    </xf>
    <xf numFmtId="2" fontId="3" fillId="0" borderId="20" xfId="0" applyNumberFormat="1" applyFont="1" applyFill="1" applyBorder="1" applyAlignment="1">
      <alignment horizontal="center" vertical="center"/>
    </xf>
    <xf numFmtId="0" fontId="3" fillId="0" borderId="17" xfId="49" applyFont="1" applyFill="1" applyBorder="1" applyAlignment="1">
      <alignment horizontal="center" vertical="center"/>
    </xf>
    <xf numFmtId="178" fontId="3" fillId="0" borderId="18" xfId="49" applyNumberFormat="1" applyFont="1" applyFill="1" applyBorder="1" applyAlignment="1">
      <alignment horizontal="center" vertical="center"/>
    </xf>
    <xf numFmtId="176" fontId="3" fillId="0" borderId="18" xfId="49" applyNumberFormat="1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/>
    </xf>
    <xf numFmtId="179" fontId="3" fillId="0" borderId="22" xfId="49" applyNumberFormat="1" applyFont="1" applyFill="1" applyBorder="1" applyAlignment="1">
      <alignment horizontal="center" vertical="center"/>
    </xf>
    <xf numFmtId="0" fontId="3" fillId="0" borderId="23" xfId="49" applyFont="1" applyFill="1" applyBorder="1" applyAlignment="1">
      <alignment horizontal="center" vertical="center"/>
    </xf>
    <xf numFmtId="179" fontId="3" fillId="0" borderId="24" xfId="49" applyNumberFormat="1" applyFont="1" applyFill="1" applyBorder="1" applyAlignment="1">
      <alignment horizontal="center" vertical="center"/>
    </xf>
    <xf numFmtId="0" fontId="3" fillId="0" borderId="25" xfId="0" applyFont="1" applyFill="1" applyBorder="1" applyAlignment="1">
      <alignment horizontal="center" vertical="center"/>
    </xf>
    <xf numFmtId="0" fontId="3" fillId="0" borderId="26" xfId="0" applyFont="1" applyFill="1" applyBorder="1" applyAlignment="1">
      <alignment horizontal="center" vertical="center"/>
    </xf>
    <xf numFmtId="0" fontId="4" fillId="0" borderId="0" xfId="0" applyFont="1"/>
    <xf numFmtId="0" fontId="4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5" fillId="0" borderId="0" xfId="0" applyFont="1" applyBorder="1" applyAlignment="1">
      <alignment horizontal="center"/>
    </xf>
    <xf numFmtId="0" fontId="2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left" vertical="center"/>
    </xf>
    <xf numFmtId="0" fontId="3" fillId="0" borderId="1" xfId="0" applyFont="1" applyBorder="1" applyAlignment="1">
      <alignment vertical="center"/>
    </xf>
    <xf numFmtId="0" fontId="3" fillId="0" borderId="27" xfId="0" applyFont="1" applyFill="1" applyBorder="1" applyAlignment="1">
      <alignment horizontal="centerContinuous" vertical="center"/>
    </xf>
    <xf numFmtId="0" fontId="3" fillId="0" borderId="13" xfId="0" applyFont="1" applyFill="1" applyBorder="1" applyAlignment="1">
      <alignment horizontal="centerContinuous" vertical="center"/>
    </xf>
    <xf numFmtId="0" fontId="3" fillId="0" borderId="28" xfId="0" applyFont="1" applyFill="1" applyBorder="1" applyAlignment="1">
      <alignment horizontal="center" vertical="center"/>
    </xf>
    <xf numFmtId="0" fontId="3" fillId="0" borderId="29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Continuous" vertical="center"/>
    </xf>
    <xf numFmtId="0" fontId="3" fillId="0" borderId="30" xfId="0" applyFont="1" applyFill="1" applyBorder="1" applyAlignment="1">
      <alignment horizontal="center" vertical="center"/>
    </xf>
    <xf numFmtId="0" fontId="3" fillId="0" borderId="31" xfId="0" applyFont="1" applyFill="1" applyBorder="1" applyAlignment="1">
      <alignment horizontal="center" vertical="center"/>
    </xf>
    <xf numFmtId="1" fontId="3" fillId="0" borderId="20" xfId="0" applyNumberFormat="1" applyFont="1" applyFill="1" applyBorder="1" applyAlignment="1">
      <alignment horizontal="center" vertical="center"/>
    </xf>
    <xf numFmtId="1" fontId="6" fillId="0" borderId="20" xfId="0" applyNumberFormat="1" applyFont="1" applyFill="1" applyBorder="1" applyAlignment="1">
      <alignment horizontal="center" vertical="center"/>
    </xf>
    <xf numFmtId="0" fontId="3" fillId="0" borderId="31" xfId="0" applyFont="1" applyFill="1" applyBorder="1" applyAlignment="1">
      <alignment horizontal="center" vertical="center" wrapText="1"/>
    </xf>
    <xf numFmtId="1" fontId="3" fillId="0" borderId="26" xfId="0" applyNumberFormat="1" applyFont="1" applyFill="1" applyBorder="1" applyAlignment="1">
      <alignment horizontal="center" vertical="center"/>
    </xf>
    <xf numFmtId="1" fontId="3" fillId="0" borderId="25" xfId="0" applyNumberFormat="1" applyFont="1" applyFill="1" applyBorder="1" applyAlignment="1">
      <alignment horizontal="center" vertical="center"/>
    </xf>
    <xf numFmtId="0" fontId="3" fillId="0" borderId="32" xfId="0" applyFont="1" applyFill="1" applyBorder="1" applyAlignment="1">
      <alignment horizontal="center" vertical="center"/>
    </xf>
    <xf numFmtId="0" fontId="5" fillId="0" borderId="4" xfId="0" applyFont="1" applyBorder="1" applyAlignment="1">
      <alignment horizont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Sheet1" xfId="49"/>
  </cellStyle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22"/>
  <sheetViews>
    <sheetView tabSelected="1" workbookViewId="0">
      <selection activeCell="I8" sqref="I8"/>
    </sheetView>
  </sheetViews>
  <sheetFormatPr defaultColWidth="9" defaultRowHeight="14.25"/>
  <cols>
    <col min="2" max="2" width="9.375" customWidth="1"/>
    <col min="3" max="3" width="4.25" customWidth="1"/>
    <col min="4" max="4" width="10.25" customWidth="1"/>
    <col min="5" max="5" width="8.625" customWidth="1"/>
    <col min="6" max="6" width="23.625" customWidth="1"/>
    <col min="7" max="7" width="11.75" customWidth="1"/>
    <col min="8" max="14" width="9.875" customWidth="1"/>
    <col min="15" max="15" width="15.5" customWidth="1"/>
  </cols>
  <sheetData>
    <row r="1" ht="22.5" spans="1:1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</row>
    <row r="2" ht="22.5" customHeight="1" spans="1:15">
      <c r="A2" s="2" t="s">
        <v>1</v>
      </c>
      <c r="B2" s="3"/>
      <c r="C2" s="3"/>
      <c r="D2" s="3"/>
      <c r="E2" s="3"/>
      <c r="F2" s="3"/>
      <c r="G2" s="4"/>
      <c r="H2" s="4"/>
      <c r="I2" s="4"/>
      <c r="J2" s="4"/>
      <c r="K2" s="49"/>
      <c r="L2" s="4" t="s">
        <v>2</v>
      </c>
      <c r="M2" s="50" t="s">
        <v>3</v>
      </c>
      <c r="N2" s="51"/>
      <c r="O2" s="51"/>
    </row>
    <row r="3" spans="1:15">
      <c r="A3" s="5" t="s">
        <v>4</v>
      </c>
      <c r="B3" s="6"/>
      <c r="C3" s="7"/>
      <c r="D3" s="8"/>
      <c r="E3" s="9"/>
      <c r="F3" s="9"/>
      <c r="G3" s="10" t="s">
        <v>5</v>
      </c>
      <c r="H3" s="8" t="s">
        <v>6</v>
      </c>
      <c r="I3" s="52" t="s">
        <v>7</v>
      </c>
      <c r="J3" s="52"/>
      <c r="K3" s="52"/>
      <c r="L3" s="52"/>
      <c r="M3" s="52"/>
      <c r="N3" s="53"/>
      <c r="O3" s="54"/>
    </row>
    <row r="4" spans="1:15">
      <c r="A4" s="11"/>
      <c r="B4" s="12" t="s">
        <v>8</v>
      </c>
      <c r="C4" s="13"/>
      <c r="D4" s="14"/>
      <c r="E4" s="15" t="s">
        <v>9</v>
      </c>
      <c r="F4" s="16" t="s">
        <v>10</v>
      </c>
      <c r="G4" s="17"/>
      <c r="H4" s="18"/>
      <c r="I4" s="15" t="s">
        <v>11</v>
      </c>
      <c r="J4" s="15"/>
      <c r="K4" s="15" t="s">
        <v>12</v>
      </c>
      <c r="L4" s="15" t="s">
        <v>13</v>
      </c>
      <c r="M4" s="15"/>
      <c r="N4" s="55"/>
      <c r="O4" s="56" t="s">
        <v>14</v>
      </c>
    </row>
    <row r="5" spans="1:15">
      <c r="A5" s="11"/>
      <c r="B5" s="12"/>
      <c r="C5" s="13"/>
      <c r="D5" s="14"/>
      <c r="E5" s="15"/>
      <c r="F5" s="16"/>
      <c r="G5" s="17" t="s">
        <v>15</v>
      </c>
      <c r="H5" s="18" t="s">
        <v>16</v>
      </c>
      <c r="I5" s="15" t="s">
        <v>17</v>
      </c>
      <c r="J5" s="15" t="s">
        <v>18</v>
      </c>
      <c r="K5" s="15" t="s">
        <v>19</v>
      </c>
      <c r="L5" s="15" t="s">
        <v>20</v>
      </c>
      <c r="M5" s="15"/>
      <c r="N5" s="15"/>
      <c r="O5" s="56"/>
    </row>
    <row r="6" spans="1:15">
      <c r="A6" s="19" t="s">
        <v>21</v>
      </c>
      <c r="B6" s="20"/>
      <c r="C6" s="21"/>
      <c r="D6" s="22"/>
      <c r="E6" s="23"/>
      <c r="F6" s="23"/>
      <c r="G6" s="24" t="s">
        <v>22</v>
      </c>
      <c r="H6" s="22" t="s">
        <v>23</v>
      </c>
      <c r="I6" s="23" t="s">
        <v>24</v>
      </c>
      <c r="J6" s="23" t="s">
        <v>24</v>
      </c>
      <c r="K6" s="23" t="s">
        <v>24</v>
      </c>
      <c r="L6" s="23" t="s">
        <v>24</v>
      </c>
      <c r="M6" s="23"/>
      <c r="N6" s="23"/>
      <c r="O6" s="57"/>
    </row>
    <row r="7" ht="19.5" customHeight="1" spans="1:15">
      <c r="A7" s="19">
        <v>1</v>
      </c>
      <c r="B7" s="25">
        <v>2</v>
      </c>
      <c r="C7" s="26"/>
      <c r="D7" s="27"/>
      <c r="E7" s="23">
        <v>3</v>
      </c>
      <c r="F7" s="23">
        <v>4</v>
      </c>
      <c r="G7" s="28">
        <v>5</v>
      </c>
      <c r="H7" s="22">
        <v>6</v>
      </c>
      <c r="I7" s="23">
        <v>7</v>
      </c>
      <c r="J7" s="23">
        <v>8</v>
      </c>
      <c r="K7" s="23">
        <v>9</v>
      </c>
      <c r="L7" s="23">
        <v>10</v>
      </c>
      <c r="M7" s="23">
        <v>11</v>
      </c>
      <c r="N7" s="23">
        <v>12</v>
      </c>
      <c r="O7" s="58">
        <v>13</v>
      </c>
    </row>
    <row r="8" ht="38.25" customHeight="1" spans="1:15">
      <c r="A8" s="29"/>
      <c r="B8" s="30" t="s">
        <v>25</v>
      </c>
      <c r="C8" s="31"/>
      <c r="D8" s="32"/>
      <c r="E8" s="33"/>
      <c r="F8" s="33"/>
      <c r="G8" s="34"/>
      <c r="H8" s="35"/>
      <c r="I8" s="59"/>
      <c r="J8" s="59"/>
      <c r="K8" s="59"/>
      <c r="L8" s="60"/>
      <c r="M8" s="59"/>
      <c r="N8" s="59"/>
      <c r="O8" s="61"/>
    </row>
    <row r="9" ht="35.25" customHeight="1" spans="1:15">
      <c r="A9" s="29">
        <v>1</v>
      </c>
      <c r="B9" s="30">
        <v>0</v>
      </c>
      <c r="C9" s="36" t="s">
        <v>26</v>
      </c>
      <c r="D9" s="37">
        <v>158.355</v>
      </c>
      <c r="E9" s="33" t="s">
        <v>27</v>
      </c>
      <c r="F9" s="33" t="s">
        <v>28</v>
      </c>
      <c r="G9" s="34">
        <f>D9*4.5</f>
        <v>712.5975</v>
      </c>
      <c r="H9" s="35">
        <v>0.3</v>
      </c>
      <c r="I9" s="59"/>
      <c r="J9" s="59">
        <f>G9*H9</f>
        <v>213.77925</v>
      </c>
      <c r="K9" s="59"/>
      <c r="L9" s="60">
        <f>J9</f>
        <v>213.77925</v>
      </c>
      <c r="M9" s="59"/>
      <c r="N9" s="59"/>
      <c r="O9" s="61"/>
    </row>
    <row r="10" ht="35.25" customHeight="1" spans="1:15">
      <c r="A10" s="29"/>
      <c r="B10" s="30" t="s">
        <v>29</v>
      </c>
      <c r="C10" s="31"/>
      <c r="D10" s="32"/>
      <c r="E10" s="33"/>
      <c r="F10" s="33"/>
      <c r="G10" s="34"/>
      <c r="H10" s="35"/>
      <c r="I10" s="59"/>
      <c r="J10" s="59"/>
      <c r="K10" s="59"/>
      <c r="L10" s="60"/>
      <c r="M10" s="59"/>
      <c r="N10" s="59"/>
      <c r="O10" s="61"/>
    </row>
    <row r="11" ht="35.25" customHeight="1" spans="1:15">
      <c r="A11" s="29">
        <v>2</v>
      </c>
      <c r="B11" s="30">
        <v>0</v>
      </c>
      <c r="C11" s="36" t="s">
        <v>26</v>
      </c>
      <c r="D11" s="37">
        <v>165.876</v>
      </c>
      <c r="E11" s="33" t="s">
        <v>27</v>
      </c>
      <c r="F11" s="33" t="s">
        <v>28</v>
      </c>
      <c r="G11" s="34">
        <f>D11*4.5</f>
        <v>746.442</v>
      </c>
      <c r="H11" s="35">
        <v>0.3</v>
      </c>
      <c r="I11" s="59"/>
      <c r="J11" s="59">
        <f>G11*H11</f>
        <v>223.9326</v>
      </c>
      <c r="K11" s="59"/>
      <c r="L11" s="60">
        <f>J11</f>
        <v>223.9326</v>
      </c>
      <c r="M11" s="59"/>
      <c r="N11" s="59"/>
      <c r="O11" s="61"/>
    </row>
    <row r="12" ht="35.25" customHeight="1" spans="1:15">
      <c r="A12" s="29"/>
      <c r="B12" s="30" t="s">
        <v>30</v>
      </c>
      <c r="C12" s="31"/>
      <c r="D12" s="32"/>
      <c r="E12" s="33"/>
      <c r="F12" s="33"/>
      <c r="G12" s="34"/>
      <c r="H12" s="35"/>
      <c r="I12" s="59"/>
      <c r="J12" s="59"/>
      <c r="K12" s="59"/>
      <c r="L12" s="60"/>
      <c r="M12" s="59"/>
      <c r="N12" s="59"/>
      <c r="O12" s="61"/>
    </row>
    <row r="13" ht="35.25" customHeight="1" spans="1:15">
      <c r="A13" s="29">
        <v>3</v>
      </c>
      <c r="B13" s="30">
        <v>0</v>
      </c>
      <c r="C13" s="36" t="s">
        <v>26</v>
      </c>
      <c r="D13" s="37">
        <v>147.362</v>
      </c>
      <c r="E13" s="33" t="s">
        <v>27</v>
      </c>
      <c r="F13" s="33" t="s">
        <v>28</v>
      </c>
      <c r="G13" s="34">
        <f>D13*4.5</f>
        <v>663.129</v>
      </c>
      <c r="H13" s="35">
        <v>0.3</v>
      </c>
      <c r="I13" s="59"/>
      <c r="J13" s="59">
        <f>G13*H13</f>
        <v>198.9387</v>
      </c>
      <c r="K13" s="59"/>
      <c r="L13" s="60">
        <f>J13</f>
        <v>198.9387</v>
      </c>
      <c r="M13" s="59"/>
      <c r="N13" s="59"/>
      <c r="O13" s="61"/>
    </row>
    <row r="14" ht="35.25" customHeight="1" spans="1:15">
      <c r="A14" s="29"/>
      <c r="B14" s="30" t="s">
        <v>31</v>
      </c>
      <c r="C14" s="31"/>
      <c r="D14" s="32"/>
      <c r="E14" s="33"/>
      <c r="F14" s="33"/>
      <c r="G14" s="34"/>
      <c r="H14" s="35"/>
      <c r="I14" s="59"/>
      <c r="J14" s="59"/>
      <c r="K14" s="59"/>
      <c r="L14" s="60"/>
      <c r="M14" s="59"/>
      <c r="N14" s="59"/>
      <c r="O14" s="61"/>
    </row>
    <row r="15" ht="35.25" customHeight="1" spans="1:15">
      <c r="A15" s="29">
        <v>4</v>
      </c>
      <c r="B15" s="30">
        <v>0</v>
      </c>
      <c r="C15" s="36" t="s">
        <v>26</v>
      </c>
      <c r="D15" s="37">
        <v>40.313</v>
      </c>
      <c r="E15" s="33" t="s">
        <v>27</v>
      </c>
      <c r="F15" s="33" t="s">
        <v>28</v>
      </c>
      <c r="G15" s="34">
        <f>D15*4.5</f>
        <v>181.4085</v>
      </c>
      <c r="H15" s="35">
        <v>0.3</v>
      </c>
      <c r="I15" s="59"/>
      <c r="J15" s="59">
        <f>G15*H15</f>
        <v>54.42255</v>
      </c>
      <c r="K15" s="59"/>
      <c r="L15" s="60">
        <f>J15</f>
        <v>54.42255</v>
      </c>
      <c r="M15" s="59"/>
      <c r="N15" s="59"/>
      <c r="O15" s="61"/>
    </row>
    <row r="16" ht="35.25" customHeight="1" spans="1:15">
      <c r="A16" s="29"/>
      <c r="B16" s="30" t="s">
        <v>32</v>
      </c>
      <c r="C16" s="31"/>
      <c r="D16" s="32"/>
      <c r="E16" s="33"/>
      <c r="F16" s="33"/>
      <c r="G16" s="34"/>
      <c r="H16" s="35"/>
      <c r="I16" s="59"/>
      <c r="J16" s="59"/>
      <c r="K16" s="59"/>
      <c r="L16" s="60"/>
      <c r="M16" s="59"/>
      <c r="N16" s="59"/>
      <c r="O16" s="61"/>
    </row>
    <row r="17" ht="35.25" customHeight="1" spans="1:15">
      <c r="A17" s="29">
        <v>5</v>
      </c>
      <c r="B17" s="30">
        <v>0</v>
      </c>
      <c r="C17" s="36" t="s">
        <v>26</v>
      </c>
      <c r="D17" s="37">
        <v>54.8</v>
      </c>
      <c r="E17" s="33" t="s">
        <v>27</v>
      </c>
      <c r="F17" s="33" t="s">
        <v>28</v>
      </c>
      <c r="G17" s="34">
        <f>D17*4.5</f>
        <v>246.6</v>
      </c>
      <c r="H17" s="35">
        <v>0.3</v>
      </c>
      <c r="I17" s="59"/>
      <c r="J17" s="59">
        <f>G17*H17</f>
        <v>73.98</v>
      </c>
      <c r="K17" s="59"/>
      <c r="L17" s="60">
        <f>J17</f>
        <v>73.98</v>
      </c>
      <c r="M17" s="59"/>
      <c r="N17" s="59"/>
      <c r="O17" s="61"/>
    </row>
    <row r="18" ht="35.25" customHeight="1" spans="1:15">
      <c r="A18" s="29"/>
      <c r="B18" s="30"/>
      <c r="C18" s="36"/>
      <c r="D18" s="38"/>
      <c r="E18" s="33"/>
      <c r="F18" s="33"/>
      <c r="G18" s="34"/>
      <c r="H18" s="35"/>
      <c r="I18" s="59"/>
      <c r="J18" s="59"/>
      <c r="K18" s="59"/>
      <c r="L18" s="60"/>
      <c r="M18" s="59"/>
      <c r="N18" s="59"/>
      <c r="O18" s="61"/>
    </row>
    <row r="19" ht="35.25" customHeight="1" spans="1:15">
      <c r="A19" s="29"/>
      <c r="B19" s="30"/>
      <c r="C19" s="36"/>
      <c r="D19" s="38"/>
      <c r="E19" s="33"/>
      <c r="F19" s="33"/>
      <c r="G19" s="34"/>
      <c r="H19" s="35"/>
      <c r="I19" s="59"/>
      <c r="J19" s="59"/>
      <c r="K19" s="59"/>
      <c r="L19" s="60"/>
      <c r="M19" s="59"/>
      <c r="N19" s="59"/>
      <c r="O19" s="61"/>
    </row>
    <row r="20" ht="35.25" customHeight="1" spans="1:15">
      <c r="A20" s="29"/>
      <c r="B20" s="30"/>
      <c r="C20" s="36"/>
      <c r="D20" s="38"/>
      <c r="E20" s="33"/>
      <c r="F20" s="33"/>
      <c r="G20" s="34"/>
      <c r="H20" s="35"/>
      <c r="I20" s="59"/>
      <c r="J20" s="59"/>
      <c r="K20" s="59"/>
      <c r="L20" s="60"/>
      <c r="M20" s="59"/>
      <c r="N20" s="59"/>
      <c r="O20" s="61"/>
    </row>
    <row r="21" ht="35.25" customHeight="1" spans="1:15">
      <c r="A21" s="39"/>
      <c r="B21" s="40" t="s">
        <v>33</v>
      </c>
      <c r="C21" s="41"/>
      <c r="D21" s="42" t="s">
        <v>34</v>
      </c>
      <c r="E21" s="43"/>
      <c r="F21" s="44"/>
      <c r="G21" s="44"/>
      <c r="H21" s="44"/>
      <c r="I21" s="62"/>
      <c r="J21" s="62">
        <f>SUM(J8:J20)</f>
        <v>765.0531</v>
      </c>
      <c r="K21" s="62"/>
      <c r="L21" s="62">
        <f>J21</f>
        <v>765.0531</v>
      </c>
      <c r="M21" s="62"/>
      <c r="N21" s="63"/>
      <c r="O21" s="64"/>
    </row>
    <row r="22" ht="15.75" spans="1:15">
      <c r="A22" s="45"/>
      <c r="B22" s="46"/>
      <c r="C22" s="46"/>
      <c r="D22" s="47"/>
      <c r="E22" s="46"/>
      <c r="F22" s="48"/>
      <c r="G22" s="45"/>
      <c r="H22" s="48"/>
      <c r="I22" s="45"/>
      <c r="J22" s="45"/>
      <c r="K22" s="48"/>
      <c r="L22" s="45"/>
      <c r="M22" s="45"/>
      <c r="N22" s="65"/>
      <c r="O22" s="45"/>
    </row>
  </sheetData>
  <mergeCells count="9">
    <mergeCell ref="A1:O1"/>
    <mergeCell ref="A2:F2"/>
    <mergeCell ref="M2:O2"/>
    <mergeCell ref="B7:D7"/>
    <mergeCell ref="B8:D8"/>
    <mergeCell ref="B10:D10"/>
    <mergeCell ref="B12:D12"/>
    <mergeCell ref="B14:D14"/>
    <mergeCell ref="B16:D16"/>
  </mergeCells>
  <pageMargins left="1.27" right="0.75" top="1" bottom="1" header="0.5" footer="0.5"/>
  <pageSetup paperSize="8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赵健</dc:creator>
  <cp:lastModifiedBy>Administrator</cp:lastModifiedBy>
  <dcterms:created xsi:type="dcterms:W3CDTF">2003-07-11T00:05:00Z</dcterms:created>
  <cp:lastPrinted>2016-06-11T08:54:00Z</cp:lastPrinted>
  <dcterms:modified xsi:type="dcterms:W3CDTF">2023-09-06T06:42:16Z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C70D1E7818E94A258C155BAEE9FF2991_12</vt:lpwstr>
  </property>
  <property fmtid="{D5CDD505-2E9C-101B-9397-08002B2CF9AE}" pid="3" name="KSOProductBuildVer">
    <vt:lpwstr>2052-11.1.0.14309</vt:lpwstr>
  </property>
</Properties>
</file>