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3"/>
  </bookViews>
  <sheets>
    <sheet name="管理、办公" sheetId="2" r:id="rId1"/>
    <sheet name="电梯" sheetId="3" r:id="rId2"/>
    <sheet name="服装预算" sheetId="8" r:id="rId3"/>
    <sheet name="物业费测算" sheetId="9" r:id="rId4"/>
    <sheet name="Sheet2" sheetId="1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<sst xmlns="http://schemas.openxmlformats.org/spreadsheetml/2006/main" count="128" uniqueCount="98">
  <si>
    <t>办 公 耗 材</t>
  </si>
  <si>
    <t>单位：逊克县人民政府办公室</t>
  </si>
  <si>
    <t>序号</t>
  </si>
  <si>
    <t>名称</t>
  </si>
  <si>
    <t>规格、型号</t>
  </si>
  <si>
    <t>单位</t>
  </si>
  <si>
    <t>数量</t>
  </si>
  <si>
    <t>单价</t>
  </si>
  <si>
    <t>金额</t>
  </si>
  <si>
    <t>一、管理部耗材</t>
  </si>
  <si>
    <t>手电</t>
  </si>
  <si>
    <t>只</t>
  </si>
  <si>
    <t>白手套</t>
  </si>
  <si>
    <t>付</t>
  </si>
  <si>
    <t>对讲机</t>
  </si>
  <si>
    <t>台</t>
  </si>
  <si>
    <t>路障</t>
  </si>
  <si>
    <t>个</t>
  </si>
  <si>
    <t>小计</t>
  </si>
  <si>
    <t>二、办公费用</t>
  </si>
  <si>
    <t>A4纸</t>
  </si>
  <si>
    <t>箱</t>
  </si>
  <si>
    <t>档案盒</t>
  </si>
  <si>
    <t>电池</t>
  </si>
  <si>
    <t>节</t>
  </si>
  <si>
    <t>曲别针</t>
  </si>
  <si>
    <t>盒</t>
  </si>
  <si>
    <t>大头针</t>
  </si>
  <si>
    <t>胶水</t>
  </si>
  <si>
    <t>碳素笔</t>
  </si>
  <si>
    <t>日记本</t>
  </si>
  <si>
    <t>铅笔</t>
  </si>
  <si>
    <t>本夹</t>
  </si>
  <si>
    <t>订书器</t>
  </si>
  <si>
    <t>各类标牌</t>
  </si>
  <si>
    <t>年</t>
  </si>
  <si>
    <t>肥皂</t>
  </si>
  <si>
    <t>块</t>
  </si>
  <si>
    <t>电脑</t>
  </si>
  <si>
    <t>合计</t>
  </si>
  <si>
    <t>电梯费用</t>
  </si>
  <si>
    <t>电梯</t>
  </si>
  <si>
    <t>电梯年审</t>
  </si>
  <si>
    <r>
      <rPr>
        <sz val="12"/>
        <color theme="1"/>
        <rFont val="宋体"/>
        <charset val="134"/>
        <scheme val="minor"/>
      </rPr>
      <t>台</t>
    </r>
    <r>
      <rPr>
        <sz val="12"/>
        <color theme="1"/>
        <rFont val="宋体"/>
        <charset val="134"/>
      </rPr>
      <t>／年</t>
    </r>
  </si>
  <si>
    <t>电梯维修配件</t>
  </si>
  <si>
    <t>合  计</t>
  </si>
  <si>
    <t>服装预算明细表</t>
  </si>
  <si>
    <t>岗位</t>
  </si>
  <si>
    <t>人数</t>
  </si>
  <si>
    <t>标准</t>
  </si>
  <si>
    <t>年限</t>
  </si>
  <si>
    <t>年服装费</t>
  </si>
  <si>
    <t>管理人员</t>
  </si>
  <si>
    <t>保安员</t>
  </si>
  <si>
    <t>保洁员</t>
  </si>
  <si>
    <t>工程人员</t>
  </si>
  <si>
    <t>物业管理服务</t>
  </si>
  <si>
    <t>单位:逊克县人民政府办公室</t>
  </si>
  <si>
    <t>项目</t>
  </si>
  <si>
    <t>部门</t>
  </si>
  <si>
    <t>人数(人）</t>
  </si>
  <si>
    <t>月标准       （元/月/人)</t>
  </si>
  <si>
    <t>月数</t>
  </si>
  <si>
    <t>年总费用（元）</t>
  </si>
  <si>
    <t>人员工资</t>
  </si>
  <si>
    <t>管理</t>
  </si>
  <si>
    <t>经理A级（含个人社保）</t>
  </si>
  <si>
    <t>经理B级（含个人社保）</t>
  </si>
  <si>
    <t>客服</t>
  </si>
  <si>
    <t>会服（含个人社保）</t>
  </si>
  <si>
    <t>会计（含个人社保）</t>
  </si>
  <si>
    <t>客服员（含个人社保）</t>
  </si>
  <si>
    <t>工程</t>
  </si>
  <si>
    <t>工程主管（含个人社保）</t>
  </si>
  <si>
    <t>万能工（含个人社保）</t>
  </si>
  <si>
    <t>环境</t>
  </si>
  <si>
    <t>环境主管（含个人社保）</t>
  </si>
  <si>
    <t>保洁班长（含个人社保）</t>
  </si>
  <si>
    <t>室内保洁（含个人社保）</t>
  </si>
  <si>
    <t>室外保洁（含个人社保）</t>
  </si>
  <si>
    <t>领导办公室保洁（含个人社保）</t>
  </si>
  <si>
    <t>秩序</t>
  </si>
  <si>
    <t>保安队长A级（含个人社保）</t>
  </si>
  <si>
    <t>保安队长B级（含个人社保）</t>
  </si>
  <si>
    <t>消控室（含个人社保）</t>
  </si>
  <si>
    <t>保安员（含个人社保）</t>
  </si>
  <si>
    <t>定岗人员</t>
  </si>
  <si>
    <t>人员保险费用</t>
  </si>
  <si>
    <t>全员</t>
  </si>
  <si>
    <t>社会保险（单位缴纳部分）</t>
  </si>
  <si>
    <t>办公耗材/管理部耗材</t>
  </si>
  <si>
    <t>服装费</t>
  </si>
  <si>
    <t>成本合计</t>
  </si>
  <si>
    <t>管理佣金</t>
  </si>
  <si>
    <t>成本支出的6%</t>
  </si>
  <si>
    <t>法定税费</t>
  </si>
  <si>
    <t>成本+管理佣金3.3%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</si>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</sst>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  <numFmt numFmtId="177" formatCode="#,##0.00_ "/>
    <numFmt numFmtId="178" formatCode="0.00_);[Red]\(0.00\)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176" fontId="0" fillId="0" borderId="0" xfId="0" applyNumberFormat="1" applyAlignment="1">
      <alignment horizontal="right" vertical="center"/>
    </xf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 vertical="center"/>
    </xf>
    <xf numFmtId="0" fontId="2" fillId="0" borderId="1" xfId="51" applyFont="1" applyBorder="1" applyAlignment="1">
      <alignment horizontal="center" vertical="center" wrapText="1"/>
    </xf>
    <xf numFmtId="176" fontId="2" fillId="0" borderId="1" xfId="5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51" applyFont="1" applyBorder="1" applyAlignment="1">
      <alignment horizontal="center" vertical="center" wrapText="1"/>
    </xf>
    <xf numFmtId="0" fontId="0" fillId="2" borderId="1" xfId="51" applyFont="1" applyFill="1" applyBorder="1" applyAlignment="1">
      <alignment horizontal="center" vertical="center" wrapText="1"/>
    </xf>
    <xf numFmtId="176" fontId="0" fillId="0" borderId="1" xfId="51" applyNumberFormat="1" applyFont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176" fontId="3" fillId="0" borderId="1" xfId="51" applyNumberFormat="1" applyFont="1" applyBorder="1" applyAlignment="1">
      <alignment horizontal="center" vertical="center" wrapText="1"/>
    </xf>
    <xf numFmtId="0" fontId="0" fillId="3" borderId="1" xfId="51" applyFont="1" applyFill="1" applyBorder="1" applyAlignment="1">
      <alignment horizontal="center" vertical="center" wrapText="1"/>
    </xf>
    <xf numFmtId="0" fontId="0" fillId="0" borderId="1" xfId="51" applyFont="1" applyFill="1" applyBorder="1" applyAlignment="1">
      <alignment horizontal="center" vertical="center" wrapText="1"/>
    </xf>
    <xf numFmtId="176" fontId="3" fillId="0" borderId="1" xfId="51" applyNumberFormat="1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horizontal="right" vertical="center"/>
    </xf>
    <xf numFmtId="0" fontId="1" fillId="0" borderId="0" xfId="55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2" xfId="55" applyFont="1" applyBorder="1" applyAlignment="1">
      <alignment horizontal="left" vertical="center"/>
    </xf>
    <xf numFmtId="0" fontId="0" fillId="0" borderId="1" xfId="55" applyBorder="1" applyAlignment="1">
      <alignment horizontal="center" vertical="center"/>
    </xf>
    <xf numFmtId="177" fontId="0" fillId="0" borderId="1" xfId="55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55" applyFont="1" applyBorder="1" applyAlignment="1">
      <alignment horizontal="center" vertical="center"/>
    </xf>
    <xf numFmtId="177" fontId="3" fillId="0" borderId="1" xfId="55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2" xfId="49"/>
    <cellStyle name="常规 3 2 2" xfId="50"/>
    <cellStyle name="常规 3 2" xfId="51"/>
    <cellStyle name="常规 3 3" xfId="52"/>
    <cellStyle name="常规 2 2" xfId="53"/>
    <cellStyle name="常规 2" xfId="54"/>
    <cellStyle name="常规 3" xfId="55"/>
    <cellStyle name="常规 4" xfId="56"/>
    <cellStyle name="常规 5" xfId="5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K10" sqref="K10"/>
    </sheetView>
  </sheetViews>
  <sheetFormatPr defaultColWidth="9" defaultRowHeight="13.5" outlineLevelCol="7"/>
  <cols>
    <col min="1" max="1" width="5" customWidth="1"/>
    <col min="2" max="2" width="16.875" customWidth="1"/>
    <col min="3" max="3" width="16.125" customWidth="1"/>
    <col min="6" max="6" width="13.25" style="1" customWidth="1"/>
    <col min="7" max="7" width="14.875" style="1" customWidth="1"/>
    <col min="9" max="9" width="9.625" customWidth="1"/>
  </cols>
  <sheetData>
    <row r="1" ht="21" customHeight="1" spans="1:8">
      <c r="A1" s="31" t="s">
        <v>0</v>
      </c>
      <c r="B1" s="31"/>
      <c r="C1" s="31"/>
      <c r="D1" s="31"/>
      <c r="E1" s="31"/>
      <c r="F1" s="31"/>
      <c r="G1" s="31"/>
      <c r="H1" s="17"/>
    </row>
    <row r="2" ht="19.5" customHeight="1" spans="1:7">
      <c r="A2" s="26" t="s">
        <v>1</v>
      </c>
      <c r="B2" s="26"/>
      <c r="C2" s="26"/>
      <c r="D2" s="26"/>
      <c r="E2" s="26"/>
      <c r="F2" s="26"/>
      <c r="G2" s="26"/>
    </row>
    <row r="3" ht="28" customHeight="1" spans="1:7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3" t="s">
        <v>7</v>
      </c>
      <c r="G3" s="33" t="s">
        <v>8</v>
      </c>
    </row>
    <row r="4" ht="28" customHeight="1" spans="1:7">
      <c r="A4" s="32" t="s">
        <v>9</v>
      </c>
      <c r="B4" s="32"/>
      <c r="C4" s="27"/>
      <c r="D4" s="27"/>
      <c r="E4" s="27"/>
      <c r="F4" s="27"/>
      <c r="G4" s="30"/>
    </row>
    <row r="5" ht="28" customHeight="1" spans="1:7">
      <c r="A5" s="27">
        <v>1</v>
      </c>
      <c r="B5" s="27" t="s">
        <v>10</v>
      </c>
      <c r="C5" s="27"/>
      <c r="D5" s="27" t="s">
        <v>11</v>
      </c>
      <c r="E5" s="27">
        <v>6</v>
      </c>
      <c r="F5" s="34"/>
      <c r="G5" s="34"/>
    </row>
    <row r="6" ht="28" customHeight="1" spans="1:7">
      <c r="A6" s="27">
        <v>2</v>
      </c>
      <c r="B6" s="27" t="s">
        <v>12</v>
      </c>
      <c r="C6" s="27"/>
      <c r="D6" s="27" t="s">
        <v>13</v>
      </c>
      <c r="E6" s="27">
        <v>100</v>
      </c>
      <c r="F6" s="34"/>
      <c r="G6" s="34"/>
    </row>
    <row r="7" ht="28" customHeight="1" spans="1:7">
      <c r="A7" s="27">
        <v>3</v>
      </c>
      <c r="B7" s="27" t="s">
        <v>14</v>
      </c>
      <c r="C7" s="27"/>
      <c r="D7" s="27" t="s">
        <v>15</v>
      </c>
      <c r="E7" s="27">
        <v>15</v>
      </c>
      <c r="F7" s="34"/>
      <c r="G7" s="34"/>
    </row>
    <row r="8" ht="28" customHeight="1" spans="1:7">
      <c r="A8" s="27">
        <v>4</v>
      </c>
      <c r="B8" s="27" t="s">
        <v>16</v>
      </c>
      <c r="C8" s="27"/>
      <c r="D8" s="27" t="s">
        <v>17</v>
      </c>
      <c r="E8" s="27">
        <v>43</v>
      </c>
      <c r="F8" s="34"/>
      <c r="G8" s="34"/>
    </row>
    <row r="9" ht="28" customHeight="1" spans="1:7">
      <c r="A9" s="35" t="s">
        <v>18</v>
      </c>
      <c r="B9" s="36"/>
      <c r="C9" s="37"/>
      <c r="D9" s="37"/>
      <c r="E9" s="37"/>
      <c r="F9" s="38"/>
      <c r="G9" s="34"/>
    </row>
    <row r="10" ht="28" customHeight="1" spans="1:7">
      <c r="A10" s="32" t="s">
        <v>19</v>
      </c>
      <c r="B10" s="32"/>
      <c r="C10" s="27"/>
      <c r="D10" s="27"/>
      <c r="E10" s="27"/>
      <c r="F10" s="27"/>
      <c r="G10" s="34"/>
    </row>
    <row r="11" ht="28" customHeight="1" spans="1:7">
      <c r="A11" s="27">
        <v>1</v>
      </c>
      <c r="B11" s="27" t="s">
        <v>20</v>
      </c>
      <c r="C11" s="27"/>
      <c r="D11" s="27" t="s">
        <v>21</v>
      </c>
      <c r="E11" s="27">
        <v>8</v>
      </c>
      <c r="F11" s="34"/>
      <c r="G11" s="34"/>
    </row>
    <row r="12" ht="28" customHeight="1" spans="1:7">
      <c r="A12" s="27">
        <v>2</v>
      </c>
      <c r="B12" s="27" t="s">
        <v>22</v>
      </c>
      <c r="C12" s="27"/>
      <c r="D12" s="27" t="s">
        <v>17</v>
      </c>
      <c r="E12" s="27">
        <v>42</v>
      </c>
      <c r="F12" s="34"/>
      <c r="G12" s="34"/>
    </row>
    <row r="13" ht="28" customHeight="1" spans="1:7">
      <c r="A13" s="27">
        <v>10</v>
      </c>
      <c r="B13" s="27" t="s">
        <v>23</v>
      </c>
      <c r="C13" s="27"/>
      <c r="D13" s="27" t="s">
        <v>24</v>
      </c>
      <c r="E13" s="27">
        <v>30</v>
      </c>
      <c r="F13" s="34"/>
      <c r="G13" s="34"/>
    </row>
    <row r="14" ht="28" customHeight="1" spans="1:7">
      <c r="A14" s="27">
        <v>11</v>
      </c>
      <c r="B14" s="27" t="s">
        <v>25</v>
      </c>
      <c r="C14" s="27"/>
      <c r="D14" s="27" t="s">
        <v>26</v>
      </c>
      <c r="E14" s="27">
        <v>2</v>
      </c>
      <c r="F14" s="34"/>
      <c r="G14" s="34"/>
    </row>
    <row r="15" ht="28" customHeight="1" spans="1:7">
      <c r="A15" s="27">
        <v>12</v>
      </c>
      <c r="B15" s="27" t="s">
        <v>27</v>
      </c>
      <c r="C15" s="27"/>
      <c r="D15" s="27" t="s">
        <v>26</v>
      </c>
      <c r="E15" s="27">
        <v>2</v>
      </c>
      <c r="F15" s="34"/>
      <c r="G15" s="34"/>
    </row>
    <row r="16" ht="28" customHeight="1" spans="1:7">
      <c r="A16" s="27">
        <v>13</v>
      </c>
      <c r="B16" s="27" t="s">
        <v>28</v>
      </c>
      <c r="C16" s="27"/>
      <c r="D16" s="27" t="s">
        <v>11</v>
      </c>
      <c r="E16" s="27">
        <v>8</v>
      </c>
      <c r="F16" s="34"/>
      <c r="G16" s="34"/>
    </row>
    <row r="17" ht="28" customHeight="1" spans="1:7">
      <c r="A17" s="27">
        <v>14</v>
      </c>
      <c r="B17" s="27" t="s">
        <v>29</v>
      </c>
      <c r="C17" s="27"/>
      <c r="D17" s="27" t="s">
        <v>26</v>
      </c>
      <c r="E17" s="27">
        <v>10</v>
      </c>
      <c r="F17" s="34"/>
      <c r="G17" s="34"/>
    </row>
    <row r="18" ht="28" customHeight="1" spans="1:7">
      <c r="A18" s="27">
        <v>15</v>
      </c>
      <c r="B18" s="27" t="s">
        <v>30</v>
      </c>
      <c r="C18" s="27"/>
      <c r="D18" s="27" t="s">
        <v>17</v>
      </c>
      <c r="E18" s="27">
        <v>8</v>
      </c>
      <c r="F18" s="34"/>
      <c r="G18" s="34"/>
    </row>
    <row r="19" ht="28" customHeight="1" spans="1:7">
      <c r="A19" s="27">
        <v>16</v>
      </c>
      <c r="B19" s="27" t="s">
        <v>31</v>
      </c>
      <c r="C19" s="27"/>
      <c r="D19" s="27" t="s">
        <v>11</v>
      </c>
      <c r="E19" s="27">
        <v>5</v>
      </c>
      <c r="F19" s="34"/>
      <c r="G19" s="34"/>
    </row>
    <row r="20" ht="28" customHeight="1" spans="1:7">
      <c r="A20" s="27">
        <v>17</v>
      </c>
      <c r="B20" s="27" t="s">
        <v>32</v>
      </c>
      <c r="C20" s="27"/>
      <c r="D20" s="27" t="s">
        <v>17</v>
      </c>
      <c r="E20" s="27">
        <v>40</v>
      </c>
      <c r="F20" s="34"/>
      <c r="G20" s="34"/>
    </row>
    <row r="21" ht="28" customHeight="1" spans="1:7">
      <c r="A21" s="27">
        <v>18</v>
      </c>
      <c r="B21" s="27" t="s">
        <v>33</v>
      </c>
      <c r="C21" s="27"/>
      <c r="D21" s="27" t="s">
        <v>17</v>
      </c>
      <c r="E21" s="27">
        <v>1</v>
      </c>
      <c r="F21" s="34"/>
      <c r="G21" s="34"/>
    </row>
    <row r="22" ht="28" customHeight="1" spans="1:7">
      <c r="A22" s="27">
        <v>19</v>
      </c>
      <c r="B22" s="27" t="s">
        <v>34</v>
      </c>
      <c r="C22" s="27"/>
      <c r="D22" s="27" t="s">
        <v>35</v>
      </c>
      <c r="E22" s="27"/>
      <c r="F22" s="34"/>
      <c r="G22" s="34"/>
    </row>
    <row r="23" ht="28" customHeight="1" spans="1:7">
      <c r="A23" s="27">
        <v>20</v>
      </c>
      <c r="B23" s="27" t="s">
        <v>36</v>
      </c>
      <c r="C23" s="27"/>
      <c r="D23" s="27" t="s">
        <v>37</v>
      </c>
      <c r="E23" s="27">
        <v>10</v>
      </c>
      <c r="F23" s="34"/>
      <c r="G23" s="34"/>
    </row>
    <row r="24" ht="28" customHeight="1" spans="1:7">
      <c r="A24" s="27"/>
      <c r="B24" s="27" t="s">
        <v>38</v>
      </c>
      <c r="C24" s="27"/>
      <c r="D24" s="27" t="s">
        <v>15</v>
      </c>
      <c r="E24" s="27">
        <v>1</v>
      </c>
      <c r="F24" s="34"/>
      <c r="G24" s="34"/>
    </row>
    <row r="25" ht="28" customHeight="1" spans="1:7">
      <c r="A25" s="35" t="s">
        <v>18</v>
      </c>
      <c r="B25" s="36"/>
      <c r="C25" s="37"/>
      <c r="D25" s="37"/>
      <c r="E25" s="37"/>
      <c r="F25" s="38"/>
      <c r="G25" s="38"/>
    </row>
    <row r="26" ht="28" customHeight="1" spans="1:7">
      <c r="A26" s="39" t="s">
        <v>39</v>
      </c>
      <c r="B26" s="40"/>
      <c r="C26" s="27"/>
      <c r="D26" s="27"/>
      <c r="E26" s="27"/>
      <c r="F26" s="34"/>
      <c r="G26" s="33"/>
    </row>
  </sheetData>
  <mergeCells count="7">
    <mergeCell ref="A1:G1"/>
    <mergeCell ref="A2:G2"/>
    <mergeCell ref="A4:B4"/>
    <mergeCell ref="A9:B9"/>
    <mergeCell ref="A10:B10"/>
    <mergeCell ref="A25:B25"/>
    <mergeCell ref="A26:B26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E15" sqref="E15"/>
    </sheetView>
  </sheetViews>
  <sheetFormatPr defaultColWidth="9" defaultRowHeight="13.5" outlineLevelRow="6" outlineLevelCol="7"/>
  <cols>
    <col min="1" max="1" width="6.75" customWidth="1"/>
    <col min="2" max="2" width="13.625" customWidth="1"/>
    <col min="3" max="3" width="14.875" customWidth="1"/>
    <col min="4" max="4" width="10.75" customWidth="1"/>
    <col min="5" max="5" width="11.75" customWidth="1"/>
    <col min="6" max="6" width="11.25" customWidth="1"/>
    <col min="7" max="7" width="16.25" customWidth="1"/>
  </cols>
  <sheetData>
    <row r="1" ht="21" customHeight="1" spans="1:8">
      <c r="A1" s="25" t="s">
        <v>40</v>
      </c>
      <c r="B1" s="25"/>
      <c r="C1" s="25"/>
      <c r="D1" s="25"/>
      <c r="E1" s="25"/>
      <c r="F1" s="25"/>
      <c r="G1" s="25"/>
      <c r="H1" s="17"/>
    </row>
    <row r="2" ht="18" customHeight="1" spans="1:7">
      <c r="A2" s="26" t="s">
        <v>1</v>
      </c>
      <c r="B2" s="26"/>
      <c r="C2" s="26"/>
      <c r="D2" s="26"/>
      <c r="E2" s="26"/>
      <c r="F2" s="26"/>
      <c r="G2" s="26"/>
    </row>
    <row r="3" s="24" customFormat="1" ht="27.75" customHeight="1" spans="1:7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8</v>
      </c>
    </row>
    <row r="4" s="24" customFormat="1" ht="27.75" customHeight="1" spans="1:7">
      <c r="A4" s="27">
        <v>1</v>
      </c>
      <c r="B4" s="27" t="s">
        <v>41</v>
      </c>
      <c r="C4" s="27"/>
      <c r="D4" s="27" t="s">
        <v>15</v>
      </c>
      <c r="E4" s="27">
        <v>3</v>
      </c>
      <c r="F4" s="29"/>
      <c r="G4" s="28"/>
    </row>
    <row r="5" s="24" customFormat="1" ht="27.75" customHeight="1" spans="1:7">
      <c r="A5" s="27">
        <v>2</v>
      </c>
      <c r="B5" s="27" t="s">
        <v>42</v>
      </c>
      <c r="C5" s="27"/>
      <c r="D5" s="27" t="s">
        <v>43</v>
      </c>
      <c r="E5" s="27">
        <v>3</v>
      </c>
      <c r="F5" s="29"/>
      <c r="G5" s="28"/>
    </row>
    <row r="6" s="24" customFormat="1" ht="27.75" customHeight="1" spans="1:7">
      <c r="A6" s="27">
        <v>3</v>
      </c>
      <c r="B6" s="27" t="s">
        <v>44</v>
      </c>
      <c r="C6" s="27"/>
      <c r="D6" s="27" t="s">
        <v>43</v>
      </c>
      <c r="E6" s="27">
        <v>3</v>
      </c>
      <c r="F6" s="29"/>
      <c r="G6" s="28"/>
    </row>
    <row r="7" s="24" customFormat="1" ht="27.75" customHeight="1" spans="1:7">
      <c r="A7" s="27"/>
      <c r="B7" s="27" t="s">
        <v>45</v>
      </c>
      <c r="C7" s="27"/>
      <c r="D7" s="27"/>
      <c r="E7" s="27"/>
      <c r="F7" s="29"/>
      <c r="G7" s="30"/>
    </row>
  </sheetData>
  <mergeCells count="2">
    <mergeCell ref="A1:G1"/>
    <mergeCell ref="A2:G2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B13" sqref="B13:B14"/>
    </sheetView>
  </sheetViews>
  <sheetFormatPr defaultColWidth="9" defaultRowHeight="13.5" outlineLevelCol="7"/>
  <cols>
    <col min="1" max="1" width="9.5" customWidth="1"/>
    <col min="2" max="2" width="11.875" customWidth="1"/>
    <col min="3" max="3" width="12.125" customWidth="1"/>
    <col min="4" max="4" width="12.875" customWidth="1"/>
    <col min="5" max="5" width="11.625" customWidth="1"/>
    <col min="6" max="6" width="10.375" customWidth="1"/>
    <col min="7" max="7" width="14" customWidth="1"/>
  </cols>
  <sheetData>
    <row r="1" ht="21" customHeight="1" spans="1:8">
      <c r="A1" s="16" t="s">
        <v>46</v>
      </c>
      <c r="B1" s="16"/>
      <c r="C1" s="16"/>
      <c r="D1" s="16"/>
      <c r="E1" s="16"/>
      <c r="F1" s="16"/>
      <c r="G1" s="16"/>
      <c r="H1" s="17"/>
    </row>
    <row r="2" ht="23.25" customHeight="1" spans="1:7">
      <c r="A2" s="18" t="s">
        <v>1</v>
      </c>
      <c r="B2" s="18"/>
      <c r="C2" s="18"/>
      <c r="D2" s="18"/>
      <c r="E2" s="18"/>
      <c r="F2" s="18"/>
      <c r="G2" s="18"/>
    </row>
    <row r="3" ht="24.95" customHeight="1" spans="1:7">
      <c r="A3" s="19" t="s">
        <v>2</v>
      </c>
      <c r="B3" s="19" t="s">
        <v>47</v>
      </c>
      <c r="C3" s="19" t="s">
        <v>48</v>
      </c>
      <c r="D3" s="19" t="s">
        <v>49</v>
      </c>
      <c r="E3" s="19" t="s">
        <v>39</v>
      </c>
      <c r="F3" s="19" t="s">
        <v>50</v>
      </c>
      <c r="G3" s="19" t="s">
        <v>51</v>
      </c>
    </row>
    <row r="4" ht="24.95" customHeight="1" spans="1:7">
      <c r="A4" s="19">
        <v>1</v>
      </c>
      <c r="B4" s="19" t="s">
        <v>52</v>
      </c>
      <c r="C4" s="19">
        <v>10</v>
      </c>
      <c r="D4" s="20"/>
      <c r="E4" s="20"/>
      <c r="F4" s="19"/>
      <c r="G4" s="20"/>
    </row>
    <row r="5" ht="24.95" customHeight="1" spans="1:7">
      <c r="A5" s="19">
        <v>2</v>
      </c>
      <c r="B5" s="19" t="s">
        <v>53</v>
      </c>
      <c r="C5" s="19">
        <v>16</v>
      </c>
      <c r="D5" s="20"/>
      <c r="E5" s="20"/>
      <c r="F5" s="19"/>
      <c r="G5" s="20"/>
    </row>
    <row r="6" ht="24.95" customHeight="1" spans="1:7">
      <c r="A6" s="19">
        <v>3</v>
      </c>
      <c r="B6" s="19" t="s">
        <v>54</v>
      </c>
      <c r="C6" s="19">
        <v>17</v>
      </c>
      <c r="D6" s="20"/>
      <c r="E6" s="20"/>
      <c r="F6" s="19"/>
      <c r="G6" s="20"/>
    </row>
    <row r="7" ht="24.95" customHeight="1" spans="1:7">
      <c r="A7" s="19">
        <v>4</v>
      </c>
      <c r="B7" s="19" t="s">
        <v>55</v>
      </c>
      <c r="C7" s="19">
        <v>7</v>
      </c>
      <c r="D7" s="20"/>
      <c r="E7" s="20"/>
      <c r="F7" s="19"/>
      <c r="G7" s="20"/>
    </row>
    <row r="8" ht="24.95" customHeight="1" spans="1:7">
      <c r="A8" s="21"/>
      <c r="B8" s="22" t="s">
        <v>45</v>
      </c>
      <c r="C8" s="19">
        <f>SUM(C4:C7)</f>
        <v>50</v>
      </c>
      <c r="D8" s="19"/>
      <c r="E8" s="19"/>
      <c r="F8" s="19"/>
      <c r="G8" s="23"/>
    </row>
    <row r="9" ht="20.1" customHeight="1"/>
  </sheetData>
  <mergeCells count="2">
    <mergeCell ref="A1:G1"/>
    <mergeCell ref="A2:G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zoomScale="85" zoomScaleNormal="85" workbookViewId="0">
      <selection activeCell="L19" sqref="L19"/>
    </sheetView>
  </sheetViews>
  <sheetFormatPr defaultColWidth="9" defaultRowHeight="13.5" outlineLevelCol="7"/>
  <cols>
    <col min="1" max="1" width="5.875" customWidth="1"/>
    <col min="2" max="2" width="8.825" customWidth="1"/>
    <col min="3" max="3" width="8.375" customWidth="1"/>
    <col min="4" max="4" width="25.5833333333333" customWidth="1"/>
    <col min="5" max="5" width="7.125" customWidth="1"/>
    <col min="6" max="6" width="13.0833333333333" customWidth="1"/>
    <col min="7" max="7" width="7.125" customWidth="1"/>
    <col min="8" max="8" width="15.875" style="1" customWidth="1"/>
  </cols>
  <sheetData>
    <row r="1" ht="28" customHeight="1" spans="1:8">
      <c r="A1" s="2" t="s">
        <v>56</v>
      </c>
      <c r="B1" s="2"/>
      <c r="C1" s="2"/>
      <c r="D1" s="2"/>
      <c r="E1" s="2"/>
      <c r="F1" s="2"/>
      <c r="G1" s="2"/>
      <c r="H1" s="2"/>
    </row>
    <row r="2" ht="28" customHeight="1" spans="1:8">
      <c r="A2" s="3" t="s">
        <v>57</v>
      </c>
      <c r="B2" s="3"/>
      <c r="C2" s="3"/>
      <c r="D2" s="3"/>
      <c r="E2" s="3"/>
      <c r="F2" s="3"/>
      <c r="G2" s="3"/>
      <c r="H2" s="3"/>
    </row>
    <row r="3" ht="37" customHeight="1" spans="1:8">
      <c r="A3" s="4" t="s">
        <v>2</v>
      </c>
      <c r="B3" s="4" t="s">
        <v>58</v>
      </c>
      <c r="C3" s="4" t="s">
        <v>59</v>
      </c>
      <c r="D3" s="4" t="s">
        <v>3</v>
      </c>
      <c r="E3" s="4" t="s">
        <v>60</v>
      </c>
      <c r="F3" s="4" t="s">
        <v>61</v>
      </c>
      <c r="G3" s="4" t="s">
        <v>62</v>
      </c>
      <c r="H3" s="5" t="s">
        <v>63</v>
      </c>
    </row>
    <row r="4" ht="21" customHeight="1" spans="1:8">
      <c r="A4" s="6">
        <v>1</v>
      </c>
      <c r="B4" s="7" t="s">
        <v>64</v>
      </c>
      <c r="C4" s="7" t="s">
        <v>65</v>
      </c>
      <c r="D4" s="7" t="s">
        <v>66</v>
      </c>
      <c r="E4" s="7">
        <v>1</v>
      </c>
      <c r="F4" s="8"/>
      <c r="G4" s="7">
        <v>12</v>
      </c>
      <c r="H4" s="9"/>
    </row>
    <row r="5" ht="21" customHeight="1" spans="1:8">
      <c r="A5" s="6"/>
      <c r="B5" s="7"/>
      <c r="C5" s="7"/>
      <c r="D5" s="7" t="s">
        <v>67</v>
      </c>
      <c r="E5" s="7">
        <v>2</v>
      </c>
      <c r="F5" s="8"/>
      <c r="G5" s="7">
        <v>12</v>
      </c>
      <c r="H5" s="9"/>
    </row>
    <row r="6" ht="21" customHeight="1" spans="1:8">
      <c r="A6" s="6"/>
      <c r="B6" s="7"/>
      <c r="C6" s="7" t="s">
        <v>68</v>
      </c>
      <c r="D6" s="7" t="s">
        <v>69</v>
      </c>
      <c r="E6" s="7">
        <v>1</v>
      </c>
      <c r="F6" s="8"/>
      <c r="G6" s="7">
        <v>12</v>
      </c>
      <c r="H6" s="9"/>
    </row>
    <row r="7" ht="21" customHeight="1" spans="1:8">
      <c r="A7" s="6"/>
      <c r="B7" s="7"/>
      <c r="C7" s="7"/>
      <c r="D7" s="7" t="s">
        <v>70</v>
      </c>
      <c r="E7" s="7">
        <v>1</v>
      </c>
      <c r="F7" s="8"/>
      <c r="G7" s="7">
        <v>12</v>
      </c>
      <c r="H7" s="9"/>
    </row>
    <row r="8" ht="21" customHeight="1" spans="1:8">
      <c r="A8" s="6"/>
      <c r="B8" s="7"/>
      <c r="C8" s="7"/>
      <c r="D8" s="7" t="s">
        <v>71</v>
      </c>
      <c r="E8" s="7">
        <v>1</v>
      </c>
      <c r="F8" s="8"/>
      <c r="G8" s="7">
        <v>12</v>
      </c>
      <c r="H8" s="9"/>
    </row>
    <row r="9" ht="21" customHeight="1" spans="1:8">
      <c r="A9" s="6"/>
      <c r="B9" s="7"/>
      <c r="C9" s="7" t="s">
        <v>72</v>
      </c>
      <c r="D9" s="7" t="s">
        <v>73</v>
      </c>
      <c r="E9" s="7">
        <v>1</v>
      </c>
      <c r="F9" s="8"/>
      <c r="G9" s="7">
        <v>12</v>
      </c>
      <c r="H9" s="9"/>
    </row>
    <row r="10" ht="21" customHeight="1" spans="1:8">
      <c r="A10" s="6"/>
      <c r="B10" s="7"/>
      <c r="C10" s="7"/>
      <c r="D10" s="7" t="s">
        <v>74</v>
      </c>
      <c r="E10" s="7">
        <v>6</v>
      </c>
      <c r="F10" s="8"/>
      <c r="G10" s="7">
        <v>12</v>
      </c>
      <c r="H10" s="9"/>
    </row>
    <row r="11" ht="21" customHeight="1" spans="1:8">
      <c r="A11" s="6"/>
      <c r="B11" s="7"/>
      <c r="C11" s="7" t="s">
        <v>75</v>
      </c>
      <c r="D11" s="7" t="s">
        <v>76</v>
      </c>
      <c r="E11" s="7">
        <v>1</v>
      </c>
      <c r="F11" s="8"/>
      <c r="G11" s="7">
        <v>12</v>
      </c>
      <c r="H11" s="9"/>
    </row>
    <row r="12" ht="21" customHeight="1" spans="1:8">
      <c r="A12" s="6"/>
      <c r="B12" s="7"/>
      <c r="C12" s="7"/>
      <c r="D12" s="7" t="s">
        <v>77</v>
      </c>
      <c r="E12" s="7">
        <v>1</v>
      </c>
      <c r="F12" s="8"/>
      <c r="G12" s="7">
        <v>12</v>
      </c>
      <c r="H12" s="9"/>
    </row>
    <row r="13" ht="21" customHeight="1" spans="1:8">
      <c r="A13" s="6"/>
      <c r="B13" s="7"/>
      <c r="C13" s="7"/>
      <c r="D13" s="7" t="s">
        <v>78</v>
      </c>
      <c r="E13" s="7">
        <v>17</v>
      </c>
      <c r="F13" s="8"/>
      <c r="G13" s="7">
        <v>12</v>
      </c>
      <c r="H13" s="9"/>
    </row>
    <row r="14" ht="21" customHeight="1" spans="1:8">
      <c r="A14" s="6"/>
      <c r="B14" s="7"/>
      <c r="C14" s="7"/>
      <c r="D14" s="7" t="s">
        <v>79</v>
      </c>
      <c r="E14" s="7">
        <v>3</v>
      </c>
      <c r="F14" s="8"/>
      <c r="G14" s="7">
        <v>12</v>
      </c>
      <c r="H14" s="9"/>
    </row>
    <row r="15" ht="21" customHeight="1" spans="1:8">
      <c r="A15" s="6"/>
      <c r="B15" s="7"/>
      <c r="C15" s="7"/>
      <c r="D15" s="7" t="s">
        <v>80</v>
      </c>
      <c r="E15" s="7">
        <v>3</v>
      </c>
      <c r="F15" s="8"/>
      <c r="G15" s="7">
        <v>12</v>
      </c>
      <c r="H15" s="9"/>
    </row>
    <row r="16" ht="21" customHeight="1" spans="1:8">
      <c r="A16" s="6"/>
      <c r="B16" s="7"/>
      <c r="C16" s="7" t="s">
        <v>81</v>
      </c>
      <c r="D16" s="7" t="s">
        <v>82</v>
      </c>
      <c r="E16" s="7">
        <v>1</v>
      </c>
      <c r="F16" s="8"/>
      <c r="G16" s="7">
        <v>12</v>
      </c>
      <c r="H16" s="9"/>
    </row>
    <row r="17" ht="21" customHeight="1" spans="1:8">
      <c r="A17" s="6"/>
      <c r="B17" s="7"/>
      <c r="C17" s="7"/>
      <c r="D17" s="7" t="s">
        <v>83</v>
      </c>
      <c r="E17" s="7">
        <v>2</v>
      </c>
      <c r="F17" s="8"/>
      <c r="G17" s="7">
        <v>12</v>
      </c>
      <c r="H17" s="9"/>
    </row>
    <row r="18" ht="21" customHeight="1" spans="1:8">
      <c r="A18" s="6"/>
      <c r="B18" s="7"/>
      <c r="C18" s="7"/>
      <c r="D18" s="7" t="s">
        <v>84</v>
      </c>
      <c r="E18" s="7">
        <v>3</v>
      </c>
      <c r="F18" s="8"/>
      <c r="G18" s="7">
        <v>12</v>
      </c>
      <c r="H18" s="9"/>
    </row>
    <row r="19" ht="21" customHeight="1" spans="1:8">
      <c r="A19" s="6"/>
      <c r="B19" s="7"/>
      <c r="C19" s="7"/>
      <c r="D19" s="7" t="s">
        <v>85</v>
      </c>
      <c r="E19" s="7">
        <v>14</v>
      </c>
      <c r="F19" s="8"/>
      <c r="G19" s="7">
        <v>12</v>
      </c>
      <c r="H19" s="9"/>
    </row>
    <row r="20" ht="21" customHeight="1" spans="1:8">
      <c r="A20" s="6"/>
      <c r="B20" s="7"/>
      <c r="C20" s="10" t="s">
        <v>18</v>
      </c>
      <c r="D20" s="10" t="s">
        <v>86</v>
      </c>
      <c r="E20" s="10">
        <f>SUM(E4:E19)</f>
        <v>58</v>
      </c>
      <c r="F20" s="10"/>
      <c r="G20" s="7">
        <v>12</v>
      </c>
      <c r="H20" s="11"/>
    </row>
    <row r="21" ht="21" customHeight="1" spans="1:8">
      <c r="A21" s="6">
        <v>2</v>
      </c>
      <c r="B21" s="6" t="s">
        <v>87</v>
      </c>
      <c r="C21" s="7" t="s">
        <v>88</v>
      </c>
      <c r="D21" s="7" t="s">
        <v>89</v>
      </c>
      <c r="E21" s="7">
        <f>SUM(E20)</f>
        <v>58</v>
      </c>
      <c r="F21" s="7"/>
      <c r="G21" s="7">
        <v>12</v>
      </c>
      <c r="H21" s="9"/>
    </row>
    <row r="22" ht="21" customHeight="1" spans="1:8">
      <c r="A22" s="6"/>
      <c r="B22" s="6"/>
      <c r="C22" s="10" t="s">
        <v>18</v>
      </c>
      <c r="D22" s="10"/>
      <c r="E22" s="10"/>
      <c r="F22" s="10"/>
      <c r="G22" s="7">
        <v>12</v>
      </c>
      <c r="H22" s="11"/>
    </row>
    <row r="23" ht="18" customHeight="1" spans="1:8">
      <c r="A23" s="6"/>
      <c r="B23" s="7"/>
      <c r="C23" s="7"/>
      <c r="D23" s="7" t="s">
        <v>90</v>
      </c>
      <c r="E23" s="7"/>
      <c r="F23" s="7"/>
      <c r="G23" s="7"/>
      <c r="H23" s="9">
        <f>SUM(管理、办公!G26)</f>
        <v>0</v>
      </c>
    </row>
    <row r="24" ht="18" customHeight="1" spans="1:8">
      <c r="A24" s="6"/>
      <c r="B24" s="7"/>
      <c r="C24" s="7"/>
      <c r="D24" s="7" t="s">
        <v>40</v>
      </c>
      <c r="E24" s="7"/>
      <c r="F24" s="7"/>
      <c r="G24" s="7"/>
      <c r="H24" s="9">
        <f>SUM(电梯!G7)</f>
        <v>0</v>
      </c>
    </row>
    <row r="25" ht="18" customHeight="1" spans="1:8">
      <c r="A25" s="6"/>
      <c r="B25" s="7"/>
      <c r="C25" s="7"/>
      <c r="D25" s="7" t="s">
        <v>91</v>
      </c>
      <c r="E25" s="7"/>
      <c r="F25" s="7"/>
      <c r="G25" s="7"/>
      <c r="H25" s="9">
        <f>SUM(服装预算!G8)</f>
        <v>0</v>
      </c>
    </row>
    <row r="26" ht="18" customHeight="1" spans="1:8">
      <c r="A26" s="6"/>
      <c r="B26" s="7"/>
      <c r="C26" s="10" t="s">
        <v>18</v>
      </c>
      <c r="D26" s="10"/>
      <c r="E26" s="10"/>
      <c r="F26" s="10"/>
      <c r="G26" s="10"/>
      <c r="H26" s="11">
        <f>SUM(H23:H25)</f>
        <v>0</v>
      </c>
    </row>
    <row r="27" ht="18" customHeight="1" spans="1:8">
      <c r="A27" s="10" t="s">
        <v>92</v>
      </c>
      <c r="B27" s="10"/>
      <c r="C27" s="10"/>
      <c r="D27" s="10"/>
      <c r="E27" s="10"/>
      <c r="F27" s="10"/>
      <c r="G27" s="10"/>
      <c r="H27" s="11">
        <f>SUM(H20+H22+H26)</f>
        <v>0</v>
      </c>
    </row>
    <row r="28" ht="18" customHeight="1" spans="1:8">
      <c r="A28" s="6">
        <v>4</v>
      </c>
      <c r="B28" s="7" t="s">
        <v>93</v>
      </c>
      <c r="C28" s="7"/>
      <c r="D28" s="12" t="s">
        <v>94</v>
      </c>
      <c r="E28" s="13"/>
      <c r="F28" s="13"/>
      <c r="G28" s="13"/>
      <c r="H28" s="14">
        <f>SUM(H27*0.06)</f>
        <v>0</v>
      </c>
    </row>
    <row r="29" ht="18" customHeight="1" spans="1:8">
      <c r="A29" s="6">
        <v>5</v>
      </c>
      <c r="B29" s="7" t="s">
        <v>95</v>
      </c>
      <c r="C29" s="7"/>
      <c r="D29" s="7" t="s">
        <v>96</v>
      </c>
      <c r="E29" s="7"/>
      <c r="F29" s="7"/>
      <c r="G29" s="7"/>
      <c r="H29" s="11">
        <f>SUM(H27+H28)*0.033</f>
        <v>0</v>
      </c>
    </row>
    <row r="30" ht="18" customHeight="1" spans="1:8">
      <c r="A30" s="10" t="s">
        <v>97</v>
      </c>
      <c r="B30" s="10"/>
      <c r="C30" s="10"/>
      <c r="D30" s="11">
        <f>SUM(H27+H28+H29)</f>
        <v>0</v>
      </c>
      <c r="E30" s="11"/>
      <c r="F30" s="11"/>
      <c r="G30" s="11"/>
      <c r="H30" s="11"/>
    </row>
    <row r="38" spans="8:8">
      <c r="H38" s="15"/>
    </row>
  </sheetData>
  <mergeCells count="17">
    <mergeCell ref="A1:H1"/>
    <mergeCell ref="A2:H2"/>
    <mergeCell ref="A27:C27"/>
    <mergeCell ref="A30:C30"/>
    <mergeCell ref="D30:H30"/>
    <mergeCell ref="A4:A20"/>
    <mergeCell ref="A21:A22"/>
    <mergeCell ref="A23:A26"/>
    <mergeCell ref="B4:B20"/>
    <mergeCell ref="B21:B22"/>
    <mergeCell ref="B23:B26"/>
    <mergeCell ref="C4:C5"/>
    <mergeCell ref="C6:C8"/>
    <mergeCell ref="C9:C10"/>
    <mergeCell ref="C11:C15"/>
    <mergeCell ref="C16:C19"/>
    <mergeCell ref="E23:G25"/>
  </mergeCells>
  <printOptions horizontalCentered="1"/>
  <pageMargins left="0.503472222222222" right="0.503472222222222" top="0.751388888888889" bottom="0.751388888888889" header="0.298611111111111" footer="0.298611111111111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管理、办公</vt:lpstr>
      <vt:lpstr>电梯</vt:lpstr>
      <vt:lpstr>服装预算</vt:lpstr>
      <vt:lpstr>物业费测算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Apathy</cp:lastModifiedBy>
  <dcterms:created xsi:type="dcterms:W3CDTF">2018-10-21T23:58:00Z</dcterms:created>
  <cp:lastPrinted>2022-07-01T08:08:00Z</cp:lastPrinted>
  <dcterms:modified xsi:type="dcterms:W3CDTF">2024-03-07T02:21:44Z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3FB7F2E1E272486ABD911F6A8A01F2D4_13</vt:lpwstr>
  </property>
</Properties>
</file>