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<sst xmlns="http://schemas.openxmlformats.org/spreadsheetml/2006/main" count="330" uniqueCount="105">
  <si>
    <t>公卫项目印刷品预算明细</t>
  </si>
  <si>
    <t>两癌筛查</t>
  </si>
  <si>
    <t>名称</t>
  </si>
  <si>
    <t>纸</t>
  </si>
  <si>
    <t>胶</t>
  </si>
  <si>
    <t>单位</t>
  </si>
  <si>
    <t>页数</t>
  </si>
  <si>
    <t>规格</t>
  </si>
  <si>
    <t>数量</t>
  </si>
  <si>
    <t>单价</t>
  </si>
  <si>
    <t>总价</t>
  </si>
  <si>
    <t>两癌体检档案</t>
  </si>
  <si>
    <t xml:space="preserve"> </t>
  </si>
  <si>
    <t>70g精品双胶</t>
  </si>
  <si>
    <t>本</t>
  </si>
  <si>
    <t>宫颈癌：5页 乳腺癌：4页</t>
  </si>
  <si>
    <r>
      <rPr>
        <sz val="11"/>
        <rFont val="Calibri"/>
        <charset val="0"/>
      </rPr>
      <t>16</t>
    </r>
    <r>
      <rPr>
        <sz val="11"/>
        <rFont val="宋体"/>
        <charset val="134"/>
      </rPr>
      <t>开</t>
    </r>
  </si>
  <si>
    <t>（乳腺癌及宫颈癌筛查个案一套）</t>
  </si>
  <si>
    <t>两癌体检登记本</t>
  </si>
  <si>
    <t>张</t>
  </si>
  <si>
    <t>宫颈癌筛查异常或可疑病例随访登记表</t>
  </si>
  <si>
    <t>乳腺癌检查异常或可疑病例随访登记表</t>
  </si>
  <si>
    <t>宫颈癌和乳腺癌筛查统计报表</t>
  </si>
  <si>
    <t>两癌宣传折页</t>
  </si>
  <si>
    <t>铜版纸</t>
  </si>
  <si>
    <t>无限胶装</t>
  </si>
  <si>
    <r>
      <rPr>
        <sz val="11"/>
        <rFont val="Calibri"/>
        <charset val="0"/>
      </rPr>
      <t>3</t>
    </r>
    <r>
      <rPr>
        <sz val="11"/>
        <rFont val="宋体"/>
        <charset val="134"/>
      </rPr>
      <t>折页</t>
    </r>
  </si>
  <si>
    <t>两癌宣传粘贴</t>
  </si>
  <si>
    <t>不干胶</t>
  </si>
  <si>
    <t>一版</t>
  </si>
  <si>
    <t>妇女宫颈癌及乳腺癌筛查情况年报表</t>
  </si>
  <si>
    <t>A5 70克复印纸</t>
  </si>
  <si>
    <t>箱</t>
  </si>
  <si>
    <t>A4 70克复印纸</t>
  </si>
  <si>
    <t>两癌筛查健康宣教单</t>
  </si>
  <si>
    <t>合计</t>
  </si>
  <si>
    <t>孕前优生</t>
  </si>
  <si>
    <t>孕优体检档案皮</t>
  </si>
  <si>
    <t>个</t>
  </si>
  <si>
    <t>孕优体检登记本</t>
  </si>
  <si>
    <t>孕优检查异常或可疑病例随访登记本</t>
  </si>
  <si>
    <t>孕优宣传粘贴</t>
  </si>
  <si>
    <t>孕优宣传折页</t>
  </si>
  <si>
    <t>孕前优生健康检查档案袋</t>
  </si>
  <si>
    <t>牛皮120克A4档案袋</t>
  </si>
  <si>
    <t>A4</t>
  </si>
  <si>
    <t>孕前优生健康检查宣教单</t>
  </si>
  <si>
    <t>新生儿疾病筛查</t>
  </si>
  <si>
    <t>听力筛查打印报告单</t>
  </si>
  <si>
    <t>打印纸A4</t>
  </si>
  <si>
    <t>包</t>
  </si>
  <si>
    <r>
      <rPr>
        <sz val="11"/>
        <rFont val="宋体"/>
        <charset val="134"/>
        <scheme val="minor"/>
      </rPr>
      <t>16</t>
    </r>
    <r>
      <rPr>
        <sz val="11"/>
        <rFont val="宋体"/>
        <charset val="134"/>
      </rPr>
      <t>开</t>
    </r>
  </si>
  <si>
    <t>听力筛查报告单</t>
  </si>
  <si>
    <t>双层复写</t>
  </si>
  <si>
    <t>册</t>
  </si>
  <si>
    <t>100张50对</t>
  </si>
  <si>
    <t>32开</t>
  </si>
  <si>
    <t>听力筛查转诊单</t>
  </si>
  <si>
    <t>打印纸A5</t>
  </si>
  <si>
    <t>听力筛查打印纸</t>
  </si>
  <si>
    <t>热敏纸</t>
  </si>
  <si>
    <t>卷</t>
  </si>
  <si>
    <t>80x60</t>
  </si>
  <si>
    <t>听力筛查登记本</t>
  </si>
  <si>
    <t>50-100</t>
  </si>
  <si>
    <t>16开</t>
  </si>
  <si>
    <t>先心病宣传折页</t>
  </si>
  <si>
    <r>
      <rPr>
        <sz val="11"/>
        <rFont val="Calibri"/>
        <charset val="134"/>
      </rPr>
      <t>3</t>
    </r>
    <r>
      <rPr>
        <sz val="11"/>
        <rFont val="宋体"/>
        <charset val="134"/>
      </rPr>
      <t>折页</t>
    </r>
  </si>
  <si>
    <t>新生儿疾病筛查管理手册</t>
  </si>
  <si>
    <t>先心病筛查管理手册</t>
  </si>
  <si>
    <t>听力筛查宣传折页</t>
  </si>
  <si>
    <t>宣传折页</t>
  </si>
  <si>
    <r>
      <rPr>
        <sz val="10.5"/>
        <rFont val="Calibri"/>
        <charset val="134"/>
      </rPr>
      <t>3</t>
    </r>
    <r>
      <rPr>
        <sz val="10.5"/>
        <rFont val="宋体"/>
        <charset val="134"/>
      </rPr>
      <t>折页</t>
    </r>
  </si>
  <si>
    <t>儿童营养包</t>
  </si>
  <si>
    <t>营养包储存环境湿度监测记录表</t>
  </si>
  <si>
    <t>营养包发放登记册</t>
  </si>
  <si>
    <t>营养包发放知情同意书</t>
  </si>
  <si>
    <t>儿童营养包发放及随访个案记录卡</t>
  </si>
  <si>
    <t>营养改善项目监测知情同意书</t>
  </si>
  <si>
    <t>儿童营养改善项目监测调查表</t>
  </si>
  <si>
    <t>儿童24小时食物调查表</t>
  </si>
  <si>
    <t>家长喂养与营养知识调查表</t>
  </si>
  <si>
    <t>儿童出生基本情况调查表</t>
  </si>
  <si>
    <t>儿童营养包领取及食用相关调查</t>
  </si>
  <si>
    <t>儿童体检表</t>
  </si>
  <si>
    <t>儿童营养包宣传单</t>
  </si>
  <si>
    <r>
      <rPr>
        <sz val="11"/>
        <rFont val="Calibri"/>
        <charset val="134"/>
      </rPr>
      <t>16</t>
    </r>
    <r>
      <rPr>
        <sz val="11"/>
        <rFont val="宋体"/>
        <charset val="134"/>
      </rPr>
      <t>开</t>
    </r>
  </si>
  <si>
    <t>儿童营养包发放花名册</t>
  </si>
  <si>
    <t>营养包宣传册</t>
  </si>
  <si>
    <t>艾梅乙母婴阻断</t>
  </si>
  <si>
    <t>艾梅乙工作规范手册</t>
  </si>
  <si>
    <r>
      <rPr>
        <sz val="11"/>
        <color theme="1"/>
        <rFont val="Calibri"/>
        <charset val="134"/>
      </rPr>
      <t>16</t>
    </r>
    <r>
      <rPr>
        <sz val="11"/>
        <color theme="1"/>
        <rFont val="宋体"/>
        <charset val="134"/>
      </rPr>
      <t>开</t>
    </r>
  </si>
  <si>
    <t>艾梅乙宣传手册</t>
  </si>
  <si>
    <t>艾梅乙13周前免费筛查粘贴</t>
  </si>
  <si>
    <t>妇幼卫生监测</t>
  </si>
  <si>
    <t>妇幼健康服务手册</t>
  </si>
  <si>
    <t>300-500</t>
  </si>
  <si>
    <t>母婴保健技术指导意见书（复写）</t>
  </si>
  <si>
    <t>无碳复写</t>
  </si>
  <si>
    <r>
      <rPr>
        <sz val="10.5"/>
        <rFont val="Calibri"/>
        <charset val="0"/>
      </rPr>
      <t>16</t>
    </r>
    <r>
      <rPr>
        <sz val="10.5"/>
        <rFont val="宋体"/>
        <charset val="134"/>
      </rPr>
      <t>开</t>
    </r>
  </si>
  <si>
    <t>妊娠风险评估粘贴</t>
  </si>
  <si>
    <t>版</t>
  </si>
  <si>
    <t>基本避孕</t>
  </si>
  <si>
    <t>宣传手册</t>
  </si>
  <si>
    <t>基本避孕登记本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</si>
</sst>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Calibri"/>
      <charset val="0"/>
    </font>
    <font>
      <sz val="11"/>
      <name val="宋体"/>
      <charset val="134"/>
      <scheme val="minor"/>
    </font>
    <font>
      <sz val="11"/>
      <name val="Calibri"/>
      <charset val="134"/>
    </font>
    <font>
      <sz val="10.5"/>
      <name val="宋体"/>
      <charset val="134"/>
    </font>
    <font>
      <sz val="10.5"/>
      <name val="Calibri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Calibri"/>
      <charset val="134"/>
    </font>
    <font>
      <sz val="10.5"/>
      <name val="Calibri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workbookViewId="0">
      <selection activeCell="I2" sqref="I2"/>
    </sheetView>
  </sheetViews>
  <sheetFormatPr defaultColWidth="9" defaultRowHeight="14.4"/>
  <cols>
    <col min="2" max="2" width="32.8888888888889" style="1" customWidth="1"/>
    <col min="3" max="3" width="18.4444444444444" customWidth="1"/>
    <col min="4" max="4" width="9" style="1"/>
    <col min="6" max="6" width="9" style="1"/>
  </cols>
  <sheetData>
    <row r="1" spans="1:10">
      <c r="A1" s="2"/>
      <c r="B1" s="3" t="s">
        <v>0</v>
      </c>
      <c r="C1" s="4"/>
      <c r="D1" s="4"/>
      <c r="E1" s="4"/>
      <c r="F1" s="4"/>
      <c r="G1" s="4"/>
      <c r="H1" s="4"/>
      <c r="I1" s="4"/>
      <c r="J1" s="24"/>
    </row>
    <row r="2" spans="1:10">
      <c r="A2" s="2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6" t="s">
        <v>8</v>
      </c>
      <c r="I2" s="2" t="s">
        <v>9</v>
      </c>
      <c r="J2" s="2" t="s">
        <v>10</v>
      </c>
    </row>
    <row r="3" ht="43.2" spans="1:10">
      <c r="A3" s="2"/>
      <c r="B3" s="5" t="s">
        <v>11</v>
      </c>
      <c r="C3" s="6" t="s">
        <v>12</v>
      </c>
      <c r="D3" s="7" t="s">
        <v>13</v>
      </c>
      <c r="E3" s="8" t="s">
        <v>14</v>
      </c>
      <c r="F3" s="7" t="s">
        <v>15</v>
      </c>
      <c r="G3" s="9" t="s">
        <v>16</v>
      </c>
      <c r="H3" s="10">
        <v>43400</v>
      </c>
      <c r="I3" s="2">
        <v>1.5</v>
      </c>
      <c r="J3" s="2">
        <f t="shared" ref="J3:J14" si="0">H3*I3</f>
        <v>65100</v>
      </c>
    </row>
    <row r="4" spans="1:10">
      <c r="A4" s="2"/>
      <c r="B4" s="5" t="s">
        <v>17</v>
      </c>
      <c r="C4" s="10"/>
      <c r="D4" s="11"/>
      <c r="E4" s="10"/>
      <c r="F4" s="11"/>
      <c r="G4" s="10"/>
      <c r="H4" s="10"/>
      <c r="I4" s="2"/>
      <c r="J4" s="2"/>
    </row>
    <row r="5" ht="28.8" spans="1:10">
      <c r="A5" s="2"/>
      <c r="B5" s="5" t="s">
        <v>18</v>
      </c>
      <c r="C5" s="6" t="s">
        <v>12</v>
      </c>
      <c r="D5" s="7" t="s">
        <v>13</v>
      </c>
      <c r="E5" s="8" t="s">
        <v>19</v>
      </c>
      <c r="F5" s="7">
        <v>1</v>
      </c>
      <c r="G5" s="9" t="s">
        <v>16</v>
      </c>
      <c r="H5" s="10">
        <v>1000</v>
      </c>
      <c r="I5" s="2">
        <v>0.16</v>
      </c>
      <c r="J5" s="2">
        <f t="shared" si="0"/>
        <v>160</v>
      </c>
    </row>
    <row r="6" ht="28.8" spans="1:10">
      <c r="A6" s="2"/>
      <c r="B6" s="5" t="s">
        <v>20</v>
      </c>
      <c r="C6" s="6" t="s">
        <v>12</v>
      </c>
      <c r="D6" s="7" t="s">
        <v>13</v>
      </c>
      <c r="E6" s="8" t="s">
        <v>19</v>
      </c>
      <c r="F6" s="7">
        <v>1</v>
      </c>
      <c r="G6" s="9" t="s">
        <v>16</v>
      </c>
      <c r="H6" s="10">
        <v>550</v>
      </c>
      <c r="I6" s="2">
        <v>0.16</v>
      </c>
      <c r="J6" s="2">
        <f t="shared" si="0"/>
        <v>88</v>
      </c>
    </row>
    <row r="7" ht="28.8" spans="1:10">
      <c r="A7" s="2"/>
      <c r="B7" s="5" t="s">
        <v>21</v>
      </c>
      <c r="C7" s="6" t="s">
        <v>12</v>
      </c>
      <c r="D7" s="7" t="s">
        <v>13</v>
      </c>
      <c r="E7" s="8" t="s">
        <v>19</v>
      </c>
      <c r="F7" s="7">
        <v>1</v>
      </c>
      <c r="G7" s="9" t="s">
        <v>16</v>
      </c>
      <c r="H7" s="10">
        <v>550</v>
      </c>
      <c r="I7" s="2">
        <v>0.16</v>
      </c>
      <c r="J7" s="2">
        <f t="shared" si="0"/>
        <v>88</v>
      </c>
    </row>
    <row r="8" ht="28.8" spans="1:10">
      <c r="A8" s="2"/>
      <c r="B8" s="5" t="s">
        <v>22</v>
      </c>
      <c r="C8" s="6" t="s">
        <v>12</v>
      </c>
      <c r="D8" s="7" t="s">
        <v>13</v>
      </c>
      <c r="E8" s="8" t="s">
        <v>19</v>
      </c>
      <c r="F8" s="7">
        <v>1</v>
      </c>
      <c r="G8" s="9" t="s">
        <v>16</v>
      </c>
      <c r="H8" s="10">
        <v>550</v>
      </c>
      <c r="I8" s="2">
        <v>0.16</v>
      </c>
      <c r="J8" s="2">
        <f t="shared" si="0"/>
        <v>88</v>
      </c>
    </row>
    <row r="9" spans="1:10">
      <c r="A9" s="2"/>
      <c r="B9" s="5" t="s">
        <v>23</v>
      </c>
      <c r="C9" s="6" t="s">
        <v>24</v>
      </c>
      <c r="D9" s="7" t="s">
        <v>25</v>
      </c>
      <c r="E9" s="8" t="s">
        <v>19</v>
      </c>
      <c r="F9" s="7">
        <v>1</v>
      </c>
      <c r="G9" s="9" t="s">
        <v>26</v>
      </c>
      <c r="H9" s="10">
        <v>18570</v>
      </c>
      <c r="I9" s="2">
        <v>0.8</v>
      </c>
      <c r="J9" s="2">
        <f t="shared" si="0"/>
        <v>14856</v>
      </c>
    </row>
    <row r="10" spans="1:10">
      <c r="A10" s="2"/>
      <c r="B10" s="5" t="s">
        <v>27</v>
      </c>
      <c r="C10" s="10"/>
      <c r="D10" s="7" t="s">
        <v>28</v>
      </c>
      <c r="E10" s="8" t="s">
        <v>19</v>
      </c>
      <c r="F10" s="7">
        <v>1</v>
      </c>
      <c r="G10" s="8" t="s">
        <v>29</v>
      </c>
      <c r="H10" s="10">
        <v>970</v>
      </c>
      <c r="I10" s="2">
        <v>1.6</v>
      </c>
      <c r="J10" s="2">
        <f t="shared" si="0"/>
        <v>1552</v>
      </c>
    </row>
    <row r="11" ht="28.8" spans="1:10">
      <c r="A11" s="2"/>
      <c r="B11" s="5" t="s">
        <v>30</v>
      </c>
      <c r="C11" s="6" t="s">
        <v>12</v>
      </c>
      <c r="D11" s="7" t="s">
        <v>13</v>
      </c>
      <c r="E11" s="8" t="s">
        <v>19</v>
      </c>
      <c r="F11" s="7">
        <v>1</v>
      </c>
      <c r="G11" s="9" t="s">
        <v>16</v>
      </c>
      <c r="H11" s="10">
        <v>100</v>
      </c>
      <c r="I11" s="2">
        <v>0.16</v>
      </c>
      <c r="J11" s="2">
        <f t="shared" si="0"/>
        <v>16</v>
      </c>
    </row>
    <row r="12" spans="1:10">
      <c r="A12" s="2"/>
      <c r="B12" s="12" t="s">
        <v>31</v>
      </c>
      <c r="C12" s="10"/>
      <c r="D12" s="11"/>
      <c r="E12" s="10" t="s">
        <v>32</v>
      </c>
      <c r="F12" s="11">
        <v>8000</v>
      </c>
      <c r="G12" s="10"/>
      <c r="H12" s="10">
        <v>4</v>
      </c>
      <c r="I12" s="2">
        <v>120</v>
      </c>
      <c r="J12" s="2">
        <f t="shared" si="0"/>
        <v>480</v>
      </c>
    </row>
    <row r="13" spans="1:10">
      <c r="A13" s="2"/>
      <c r="B13" s="12" t="s">
        <v>33</v>
      </c>
      <c r="C13" s="10"/>
      <c r="D13" s="11"/>
      <c r="E13" s="10" t="s">
        <v>32</v>
      </c>
      <c r="F13" s="11">
        <v>4000</v>
      </c>
      <c r="G13" s="10"/>
      <c r="H13" s="10">
        <v>4</v>
      </c>
      <c r="I13" s="2">
        <v>120</v>
      </c>
      <c r="J13" s="2">
        <f t="shared" si="0"/>
        <v>480</v>
      </c>
    </row>
    <row r="14" ht="28.8" spans="1:10">
      <c r="A14" s="2"/>
      <c r="B14" s="12" t="s">
        <v>34</v>
      </c>
      <c r="C14" s="6" t="s">
        <v>12</v>
      </c>
      <c r="D14" s="7" t="s">
        <v>13</v>
      </c>
      <c r="E14" s="8" t="s">
        <v>19</v>
      </c>
      <c r="F14" s="7">
        <v>1</v>
      </c>
      <c r="G14" s="9" t="s">
        <v>16</v>
      </c>
      <c r="H14" s="10">
        <v>20000</v>
      </c>
      <c r="I14" s="2">
        <v>0.16</v>
      </c>
      <c r="J14" s="2">
        <f t="shared" si="0"/>
        <v>3200</v>
      </c>
    </row>
    <row r="15" spans="1:10">
      <c r="A15" s="2"/>
      <c r="B15" s="11" t="s">
        <v>35</v>
      </c>
      <c r="C15" s="10"/>
      <c r="D15" s="11"/>
      <c r="E15" s="10"/>
      <c r="F15" s="11"/>
      <c r="G15" s="10"/>
      <c r="H15" s="10"/>
      <c r="I15" s="2"/>
      <c r="J15" s="2">
        <f>SUM(J3:J14)</f>
        <v>86108</v>
      </c>
    </row>
    <row r="16" spans="1:10">
      <c r="A16" s="2"/>
      <c r="B16" s="11"/>
      <c r="C16" s="10"/>
      <c r="D16" s="11"/>
      <c r="E16" s="10"/>
      <c r="F16" s="11"/>
      <c r="G16" s="10"/>
      <c r="H16" s="10"/>
      <c r="I16" s="2"/>
      <c r="J16" s="2"/>
    </row>
    <row r="17" spans="1:10">
      <c r="A17" s="2" t="s">
        <v>36</v>
      </c>
      <c r="B17" s="5" t="s">
        <v>2</v>
      </c>
      <c r="C17" s="6" t="s">
        <v>3</v>
      </c>
      <c r="D17" s="7" t="s">
        <v>4</v>
      </c>
      <c r="E17" s="8" t="s">
        <v>5</v>
      </c>
      <c r="F17" s="7" t="s">
        <v>6</v>
      </c>
      <c r="G17" s="8" t="s">
        <v>7</v>
      </c>
      <c r="H17" s="6" t="s">
        <v>8</v>
      </c>
      <c r="I17" s="2" t="s">
        <v>9</v>
      </c>
      <c r="J17" s="2" t="s">
        <v>10</v>
      </c>
    </row>
    <row r="18" ht="28.8" spans="1:10">
      <c r="A18" s="2"/>
      <c r="B18" s="5" t="s">
        <v>37</v>
      </c>
      <c r="C18" s="6" t="s">
        <v>12</v>
      </c>
      <c r="D18" s="7" t="s">
        <v>13</v>
      </c>
      <c r="E18" s="8" t="s">
        <v>38</v>
      </c>
      <c r="F18" s="7">
        <v>1</v>
      </c>
      <c r="G18" s="9" t="s">
        <v>16</v>
      </c>
      <c r="H18" s="10">
        <v>6000</v>
      </c>
      <c r="I18" s="2">
        <v>1.5</v>
      </c>
      <c r="J18" s="2">
        <f t="shared" ref="J18:J26" si="1">H18*I18</f>
        <v>9000</v>
      </c>
    </row>
    <row r="19" ht="28.8" spans="1:10">
      <c r="A19" s="2"/>
      <c r="B19" s="5" t="s">
        <v>39</v>
      </c>
      <c r="C19" s="6" t="s">
        <v>12</v>
      </c>
      <c r="D19" s="7" t="s">
        <v>13</v>
      </c>
      <c r="E19" s="8" t="s">
        <v>19</v>
      </c>
      <c r="F19" s="7">
        <v>1</v>
      </c>
      <c r="G19" s="9" t="s">
        <v>16</v>
      </c>
      <c r="H19" s="10">
        <v>3000</v>
      </c>
      <c r="I19" s="2">
        <v>0.16</v>
      </c>
      <c r="J19" s="2">
        <f t="shared" si="1"/>
        <v>480</v>
      </c>
    </row>
    <row r="20" ht="28.8" spans="1:10">
      <c r="A20" s="2"/>
      <c r="B20" s="5" t="s">
        <v>40</v>
      </c>
      <c r="C20" s="6" t="s">
        <v>12</v>
      </c>
      <c r="D20" s="7" t="s">
        <v>13</v>
      </c>
      <c r="E20" s="8" t="s">
        <v>19</v>
      </c>
      <c r="F20" s="7">
        <v>1</v>
      </c>
      <c r="G20" s="9" t="s">
        <v>16</v>
      </c>
      <c r="H20" s="10">
        <v>1000</v>
      </c>
      <c r="I20" s="2">
        <v>0.16</v>
      </c>
      <c r="J20" s="2">
        <f t="shared" si="1"/>
        <v>160</v>
      </c>
    </row>
    <row r="21" spans="1:10">
      <c r="A21" s="2"/>
      <c r="B21" s="5" t="s">
        <v>41</v>
      </c>
      <c r="C21" s="10"/>
      <c r="D21" s="7" t="s">
        <v>28</v>
      </c>
      <c r="E21" s="8" t="s">
        <v>19</v>
      </c>
      <c r="F21" s="7">
        <v>1</v>
      </c>
      <c r="G21" s="8" t="s">
        <v>29</v>
      </c>
      <c r="H21" s="10">
        <v>2000</v>
      </c>
      <c r="I21" s="2">
        <v>1.6</v>
      </c>
      <c r="J21" s="2">
        <f t="shared" si="1"/>
        <v>3200</v>
      </c>
    </row>
    <row r="22" spans="1:10">
      <c r="A22" s="2"/>
      <c r="B22" s="5" t="s">
        <v>42</v>
      </c>
      <c r="C22" s="6" t="s">
        <v>24</v>
      </c>
      <c r="D22" s="7" t="s">
        <v>25</v>
      </c>
      <c r="E22" s="8" t="s">
        <v>19</v>
      </c>
      <c r="F22" s="7">
        <v>1</v>
      </c>
      <c r="G22" s="9" t="s">
        <v>26</v>
      </c>
      <c r="H22" s="10">
        <v>5440</v>
      </c>
      <c r="I22" s="2">
        <v>0.8</v>
      </c>
      <c r="J22" s="2">
        <f t="shared" si="1"/>
        <v>4352</v>
      </c>
    </row>
    <row r="23" spans="1:10">
      <c r="A23" s="2"/>
      <c r="B23" s="12" t="s">
        <v>31</v>
      </c>
      <c r="C23" s="10"/>
      <c r="D23" s="11"/>
      <c r="E23" s="10" t="s">
        <v>32</v>
      </c>
      <c r="F23" s="11">
        <v>8000</v>
      </c>
      <c r="G23" s="10"/>
      <c r="H23" s="10">
        <v>4</v>
      </c>
      <c r="I23" s="2">
        <v>120</v>
      </c>
      <c r="J23" s="2">
        <f t="shared" si="1"/>
        <v>480</v>
      </c>
    </row>
    <row r="24" spans="1:10">
      <c r="A24" s="2"/>
      <c r="B24" s="12" t="s">
        <v>33</v>
      </c>
      <c r="C24" s="10"/>
      <c r="D24" s="11"/>
      <c r="E24" s="10" t="s">
        <v>32</v>
      </c>
      <c r="F24" s="11">
        <v>4000</v>
      </c>
      <c r="G24" s="10"/>
      <c r="H24" s="10">
        <v>4</v>
      </c>
      <c r="I24" s="2">
        <v>120</v>
      </c>
      <c r="J24" s="2">
        <f t="shared" si="1"/>
        <v>480</v>
      </c>
    </row>
    <row r="25" ht="43.2" spans="1:10">
      <c r="A25" s="2"/>
      <c r="B25" s="12" t="s">
        <v>43</v>
      </c>
      <c r="C25" s="10" t="s">
        <v>44</v>
      </c>
      <c r="D25" s="11" t="s">
        <v>44</v>
      </c>
      <c r="E25" s="10" t="s">
        <v>38</v>
      </c>
      <c r="F25" s="11">
        <v>1</v>
      </c>
      <c r="G25" s="10" t="s">
        <v>45</v>
      </c>
      <c r="H25" s="10">
        <v>6000</v>
      </c>
      <c r="I25" s="2">
        <v>2.5</v>
      </c>
      <c r="J25" s="2">
        <f t="shared" si="1"/>
        <v>15000</v>
      </c>
    </row>
    <row r="26" ht="28.8" spans="1:10">
      <c r="A26" s="2"/>
      <c r="B26" s="12" t="s">
        <v>46</v>
      </c>
      <c r="C26" s="6" t="s">
        <v>12</v>
      </c>
      <c r="D26" s="7" t="s">
        <v>13</v>
      </c>
      <c r="E26" s="8" t="s">
        <v>19</v>
      </c>
      <c r="F26" s="7">
        <v>1</v>
      </c>
      <c r="G26" s="9" t="s">
        <v>16</v>
      </c>
      <c r="H26" s="10">
        <v>5000</v>
      </c>
      <c r="I26" s="2">
        <v>0.16</v>
      </c>
      <c r="J26" s="2">
        <f t="shared" si="1"/>
        <v>800</v>
      </c>
    </row>
    <row r="27" spans="1:10">
      <c r="A27" s="2"/>
      <c r="B27" s="11" t="s">
        <v>35</v>
      </c>
      <c r="C27" s="10"/>
      <c r="D27" s="11"/>
      <c r="E27" s="10"/>
      <c r="F27" s="11"/>
      <c r="G27" s="10"/>
      <c r="H27" s="10"/>
      <c r="I27" s="2"/>
      <c r="J27" s="2">
        <f>SUM(J18:J26)</f>
        <v>33952</v>
      </c>
    </row>
    <row r="28" spans="1:10">
      <c r="A28" s="2"/>
      <c r="B28" s="11"/>
      <c r="C28" s="10"/>
      <c r="D28" s="11"/>
      <c r="E28" s="10"/>
      <c r="F28" s="11"/>
      <c r="G28" s="10"/>
      <c r="H28" s="10"/>
      <c r="I28" s="2"/>
      <c r="J28" s="2"/>
    </row>
    <row r="29" spans="1:10">
      <c r="A29" s="13" t="s">
        <v>47</v>
      </c>
      <c r="B29" s="7" t="s">
        <v>2</v>
      </c>
      <c r="C29" s="8" t="s">
        <v>3</v>
      </c>
      <c r="D29" s="7" t="s">
        <v>4</v>
      </c>
      <c r="E29" s="8" t="s">
        <v>5</v>
      </c>
      <c r="F29" s="7" t="s">
        <v>6</v>
      </c>
      <c r="G29" s="8" t="s">
        <v>7</v>
      </c>
      <c r="H29" s="8" t="s">
        <v>8</v>
      </c>
      <c r="I29" s="2" t="s">
        <v>9</v>
      </c>
      <c r="J29" s="2" t="s">
        <v>10</v>
      </c>
    </row>
    <row r="30" ht="28.8" spans="1:10">
      <c r="A30" s="13"/>
      <c r="B30" s="14" t="s">
        <v>48</v>
      </c>
      <c r="C30" s="8" t="s">
        <v>49</v>
      </c>
      <c r="D30" s="7" t="s">
        <v>13</v>
      </c>
      <c r="E30" s="15" t="s">
        <v>50</v>
      </c>
      <c r="F30" s="14">
        <v>500</v>
      </c>
      <c r="G30" s="15" t="s">
        <v>51</v>
      </c>
      <c r="H30" s="15">
        <v>150</v>
      </c>
      <c r="I30" s="2">
        <v>13</v>
      </c>
      <c r="J30" s="2">
        <f t="shared" ref="J30:J39" si="2">H30*I30</f>
        <v>1950</v>
      </c>
    </row>
    <row r="31" ht="28.8" spans="1:10">
      <c r="A31" s="13"/>
      <c r="B31" s="14" t="s">
        <v>52</v>
      </c>
      <c r="C31" s="8" t="s">
        <v>53</v>
      </c>
      <c r="D31" s="7" t="s">
        <v>13</v>
      </c>
      <c r="E31" s="15" t="s">
        <v>54</v>
      </c>
      <c r="F31" s="14" t="s">
        <v>55</v>
      </c>
      <c r="G31" s="15" t="s">
        <v>56</v>
      </c>
      <c r="H31" s="15">
        <v>400</v>
      </c>
      <c r="I31" s="2">
        <v>4</v>
      </c>
      <c r="J31" s="2">
        <f t="shared" si="2"/>
        <v>1600</v>
      </c>
    </row>
    <row r="32" ht="28.8" spans="1:10">
      <c r="A32" s="13"/>
      <c r="B32" s="14" t="s">
        <v>57</v>
      </c>
      <c r="C32" s="15" t="s">
        <v>58</v>
      </c>
      <c r="D32" s="7" t="s">
        <v>13</v>
      </c>
      <c r="E32" s="15" t="s">
        <v>50</v>
      </c>
      <c r="F32" s="14">
        <v>100</v>
      </c>
      <c r="G32" s="15" t="s">
        <v>56</v>
      </c>
      <c r="H32" s="15">
        <v>118</v>
      </c>
      <c r="I32" s="2">
        <v>13</v>
      </c>
      <c r="J32" s="2">
        <f t="shared" si="2"/>
        <v>1534</v>
      </c>
    </row>
    <row r="33" spans="1:10">
      <c r="A33" s="13"/>
      <c r="B33" s="14" t="s">
        <v>59</v>
      </c>
      <c r="C33" s="15" t="s">
        <v>60</v>
      </c>
      <c r="D33" s="14" t="s">
        <v>25</v>
      </c>
      <c r="E33" s="15" t="s">
        <v>61</v>
      </c>
      <c r="F33" s="14"/>
      <c r="G33" s="15" t="s">
        <v>62</v>
      </c>
      <c r="H33" s="15">
        <v>500</v>
      </c>
      <c r="I33" s="2">
        <v>3</v>
      </c>
      <c r="J33" s="2">
        <f t="shared" si="2"/>
        <v>1500</v>
      </c>
    </row>
    <row r="34" ht="28.8" spans="1:10">
      <c r="A34" s="13"/>
      <c r="B34" s="14" t="s">
        <v>63</v>
      </c>
      <c r="C34" s="15" t="s">
        <v>12</v>
      </c>
      <c r="D34" s="14" t="s">
        <v>13</v>
      </c>
      <c r="E34" s="15" t="s">
        <v>54</v>
      </c>
      <c r="F34" s="14" t="s">
        <v>64</v>
      </c>
      <c r="G34" s="15" t="s">
        <v>65</v>
      </c>
      <c r="H34" s="15">
        <v>30</v>
      </c>
      <c r="I34" s="2">
        <v>8</v>
      </c>
      <c r="J34" s="2">
        <f t="shared" si="2"/>
        <v>240</v>
      </c>
    </row>
    <row r="35" spans="1:10">
      <c r="A35" s="13"/>
      <c r="B35" s="14" t="s">
        <v>66</v>
      </c>
      <c r="C35" s="8" t="s">
        <v>24</v>
      </c>
      <c r="D35" s="7" t="s">
        <v>25</v>
      </c>
      <c r="E35" s="8" t="s">
        <v>19</v>
      </c>
      <c r="F35" s="7">
        <v>1</v>
      </c>
      <c r="G35" s="16" t="s">
        <v>67</v>
      </c>
      <c r="H35" s="15">
        <v>5600</v>
      </c>
      <c r="I35" s="2">
        <v>0.8</v>
      </c>
      <c r="J35" s="2">
        <f t="shared" si="2"/>
        <v>4480</v>
      </c>
    </row>
    <row r="36" ht="28.8" spans="1:10">
      <c r="A36" s="13"/>
      <c r="B36" s="14" t="s">
        <v>68</v>
      </c>
      <c r="C36" s="8" t="s">
        <v>49</v>
      </c>
      <c r="D36" s="7" t="s">
        <v>13</v>
      </c>
      <c r="E36" s="15" t="s">
        <v>54</v>
      </c>
      <c r="F36" s="14">
        <v>300</v>
      </c>
      <c r="G36" s="15" t="s">
        <v>51</v>
      </c>
      <c r="H36" s="15">
        <v>150</v>
      </c>
      <c r="I36" s="2">
        <v>13</v>
      </c>
      <c r="J36" s="2">
        <f t="shared" si="2"/>
        <v>1950</v>
      </c>
    </row>
    <row r="37" ht="28.8" spans="1:10">
      <c r="A37" s="13"/>
      <c r="B37" s="14" t="s">
        <v>69</v>
      </c>
      <c r="C37" s="8" t="s">
        <v>49</v>
      </c>
      <c r="D37" s="7" t="s">
        <v>13</v>
      </c>
      <c r="E37" s="15" t="s">
        <v>54</v>
      </c>
      <c r="F37" s="14">
        <v>300</v>
      </c>
      <c r="G37" s="15" t="s">
        <v>51</v>
      </c>
      <c r="H37" s="15">
        <v>150</v>
      </c>
      <c r="I37" s="2">
        <v>13</v>
      </c>
      <c r="J37" s="2">
        <f t="shared" si="2"/>
        <v>1950</v>
      </c>
    </row>
    <row r="38" spans="1:10">
      <c r="A38" s="13"/>
      <c r="B38" s="14" t="s">
        <v>70</v>
      </c>
      <c r="C38" s="8" t="s">
        <v>24</v>
      </c>
      <c r="D38" s="7" t="s">
        <v>25</v>
      </c>
      <c r="E38" s="8" t="s">
        <v>19</v>
      </c>
      <c r="F38" s="7">
        <v>1</v>
      </c>
      <c r="G38" s="16" t="s">
        <v>67</v>
      </c>
      <c r="H38" s="15">
        <v>4000</v>
      </c>
      <c r="I38" s="2">
        <v>0.8</v>
      </c>
      <c r="J38" s="2">
        <f t="shared" si="2"/>
        <v>3200</v>
      </c>
    </row>
    <row r="39" spans="1:10">
      <c r="A39" s="13"/>
      <c r="B39" s="17" t="s">
        <v>71</v>
      </c>
      <c r="C39" s="18" t="s">
        <v>24</v>
      </c>
      <c r="D39" s="19" t="s">
        <v>25</v>
      </c>
      <c r="E39" s="18" t="s">
        <v>19</v>
      </c>
      <c r="F39" s="7">
        <v>1</v>
      </c>
      <c r="G39" s="20" t="s">
        <v>72</v>
      </c>
      <c r="H39" s="15">
        <v>1700</v>
      </c>
      <c r="I39" s="25">
        <v>0.8</v>
      </c>
      <c r="J39" s="25">
        <f t="shared" si="2"/>
        <v>1360</v>
      </c>
    </row>
    <row r="40" spans="1:10">
      <c r="A40" s="13"/>
      <c r="B40" s="14" t="s">
        <v>35</v>
      </c>
      <c r="C40" s="15"/>
      <c r="D40" s="14"/>
      <c r="E40" s="15"/>
      <c r="F40" s="14"/>
      <c r="G40" s="15"/>
      <c r="H40" s="15"/>
      <c r="I40" s="2"/>
      <c r="J40" s="2">
        <f>SUM(J30:J39)</f>
        <v>19764</v>
      </c>
    </row>
    <row r="41" spans="1:10">
      <c r="A41" s="2"/>
      <c r="B41" s="11"/>
      <c r="C41" s="10"/>
      <c r="D41" s="11"/>
      <c r="E41" s="10"/>
      <c r="F41" s="11"/>
      <c r="G41" s="10"/>
      <c r="H41" s="10"/>
      <c r="I41" s="2"/>
      <c r="J41" s="2"/>
    </row>
    <row r="42" spans="1:10">
      <c r="A42" s="2"/>
      <c r="B42" s="13"/>
      <c r="C42" s="2"/>
      <c r="D42" s="13"/>
      <c r="E42" s="2"/>
      <c r="F42" s="13"/>
      <c r="G42" s="2"/>
      <c r="H42" s="2"/>
      <c r="I42" s="2"/>
      <c r="J42" s="2"/>
    </row>
    <row r="43" spans="1:10">
      <c r="A43" s="13" t="s">
        <v>73</v>
      </c>
      <c r="B43" s="5" t="s">
        <v>2</v>
      </c>
      <c r="C43" s="6" t="s">
        <v>3</v>
      </c>
      <c r="D43" s="7" t="s">
        <v>4</v>
      </c>
      <c r="E43" s="8" t="s">
        <v>5</v>
      </c>
      <c r="F43" s="7" t="s">
        <v>6</v>
      </c>
      <c r="G43" s="8" t="s">
        <v>7</v>
      </c>
      <c r="H43" s="6" t="s">
        <v>8</v>
      </c>
      <c r="I43" s="2" t="s">
        <v>9</v>
      </c>
      <c r="J43" s="2" t="s">
        <v>10</v>
      </c>
    </row>
    <row r="44" ht="28.8" spans="1:10">
      <c r="A44" s="13"/>
      <c r="B44" s="21" t="s">
        <v>74</v>
      </c>
      <c r="C44" s="12" t="s">
        <v>49</v>
      </c>
      <c r="D44" s="7" t="s">
        <v>13</v>
      </c>
      <c r="E44" s="15" t="s">
        <v>19</v>
      </c>
      <c r="F44" s="14">
        <v>1</v>
      </c>
      <c r="G44" s="15" t="s">
        <v>51</v>
      </c>
      <c r="H44" s="21">
        <v>500</v>
      </c>
      <c r="I44" s="2">
        <v>0.16</v>
      </c>
      <c r="J44" s="2">
        <f t="shared" ref="J44:J57" si="3">H44*I44</f>
        <v>80</v>
      </c>
    </row>
    <row r="45" ht="28.8" spans="1:10">
      <c r="A45" s="13"/>
      <c r="B45" s="21" t="s">
        <v>75</v>
      </c>
      <c r="C45" s="2" t="s">
        <v>49</v>
      </c>
      <c r="D45" s="7" t="s">
        <v>13</v>
      </c>
      <c r="E45" s="15" t="s">
        <v>19</v>
      </c>
      <c r="F45" s="14">
        <v>1</v>
      </c>
      <c r="G45" s="15" t="s">
        <v>51</v>
      </c>
      <c r="H45" s="21">
        <v>1000</v>
      </c>
      <c r="I45" s="2">
        <v>0.16</v>
      </c>
      <c r="J45" s="2">
        <f t="shared" si="3"/>
        <v>160</v>
      </c>
    </row>
    <row r="46" ht="28.8" spans="1:10">
      <c r="A46" s="13"/>
      <c r="B46" s="21" t="s">
        <v>76</v>
      </c>
      <c r="C46" s="2" t="s">
        <v>49</v>
      </c>
      <c r="D46" s="7" t="s">
        <v>13</v>
      </c>
      <c r="E46" s="15" t="s">
        <v>19</v>
      </c>
      <c r="F46" s="14">
        <v>1</v>
      </c>
      <c r="G46" s="15" t="s">
        <v>51</v>
      </c>
      <c r="H46" s="21">
        <v>500</v>
      </c>
      <c r="I46" s="2">
        <v>0.16</v>
      </c>
      <c r="J46" s="2">
        <f t="shared" si="3"/>
        <v>80</v>
      </c>
    </row>
    <row r="47" ht="28.8" spans="1:10">
      <c r="A47" s="13"/>
      <c r="B47" s="21" t="s">
        <v>77</v>
      </c>
      <c r="C47" s="2" t="s">
        <v>49</v>
      </c>
      <c r="D47" s="7" t="s">
        <v>13</v>
      </c>
      <c r="E47" s="15" t="s">
        <v>19</v>
      </c>
      <c r="F47" s="14">
        <v>1</v>
      </c>
      <c r="G47" s="15" t="s">
        <v>51</v>
      </c>
      <c r="H47" s="21">
        <v>500</v>
      </c>
      <c r="I47" s="2">
        <v>0.16</v>
      </c>
      <c r="J47" s="2">
        <f t="shared" si="3"/>
        <v>80</v>
      </c>
    </row>
    <row r="48" ht="28.8" spans="1:10">
      <c r="A48" s="13"/>
      <c r="B48" s="21" t="s">
        <v>78</v>
      </c>
      <c r="C48" s="2" t="s">
        <v>49</v>
      </c>
      <c r="D48" s="7" t="s">
        <v>13</v>
      </c>
      <c r="E48" s="15" t="s">
        <v>19</v>
      </c>
      <c r="F48" s="14">
        <v>1</v>
      </c>
      <c r="G48" s="15" t="s">
        <v>51</v>
      </c>
      <c r="H48" s="21">
        <v>250</v>
      </c>
      <c r="I48" s="2">
        <v>0.16</v>
      </c>
      <c r="J48" s="2">
        <f t="shared" si="3"/>
        <v>40</v>
      </c>
    </row>
    <row r="49" ht="28.8" spans="1:10">
      <c r="A49" s="13"/>
      <c r="B49" s="21" t="s">
        <v>79</v>
      </c>
      <c r="C49" s="2" t="s">
        <v>49</v>
      </c>
      <c r="D49" s="7" t="s">
        <v>13</v>
      </c>
      <c r="E49" s="15" t="s">
        <v>19</v>
      </c>
      <c r="F49" s="14">
        <v>1</v>
      </c>
      <c r="G49" s="15" t="s">
        <v>51</v>
      </c>
      <c r="H49" s="21">
        <v>500</v>
      </c>
      <c r="I49" s="2">
        <v>0.16</v>
      </c>
      <c r="J49" s="2">
        <f t="shared" si="3"/>
        <v>80</v>
      </c>
    </row>
    <row r="50" ht="28.8" spans="1:10">
      <c r="A50" s="13"/>
      <c r="B50" s="21" t="s">
        <v>80</v>
      </c>
      <c r="C50" s="2" t="s">
        <v>49</v>
      </c>
      <c r="D50" s="7" t="s">
        <v>13</v>
      </c>
      <c r="E50" s="15" t="s">
        <v>19</v>
      </c>
      <c r="F50" s="14">
        <v>1</v>
      </c>
      <c r="G50" s="15" t="s">
        <v>51</v>
      </c>
      <c r="H50" s="21">
        <v>250</v>
      </c>
      <c r="I50" s="2">
        <v>0.16</v>
      </c>
      <c r="J50" s="2">
        <f t="shared" si="3"/>
        <v>40</v>
      </c>
    </row>
    <row r="51" ht="28.8" spans="1:10">
      <c r="A51" s="13"/>
      <c r="B51" s="21" t="s">
        <v>81</v>
      </c>
      <c r="C51" s="2" t="s">
        <v>49</v>
      </c>
      <c r="D51" s="7" t="s">
        <v>13</v>
      </c>
      <c r="E51" s="15" t="s">
        <v>19</v>
      </c>
      <c r="F51" s="14">
        <v>1</v>
      </c>
      <c r="G51" s="15" t="s">
        <v>51</v>
      </c>
      <c r="H51" s="21">
        <v>250</v>
      </c>
      <c r="I51" s="2">
        <v>0.16</v>
      </c>
      <c r="J51" s="2">
        <f t="shared" si="3"/>
        <v>40</v>
      </c>
    </row>
    <row r="52" ht="28.8" spans="1:10">
      <c r="A52" s="13"/>
      <c r="B52" s="21" t="s">
        <v>82</v>
      </c>
      <c r="C52" s="2" t="s">
        <v>49</v>
      </c>
      <c r="D52" s="7" t="s">
        <v>13</v>
      </c>
      <c r="E52" s="15" t="s">
        <v>19</v>
      </c>
      <c r="F52" s="14">
        <v>1</v>
      </c>
      <c r="G52" s="15" t="s">
        <v>51</v>
      </c>
      <c r="H52" s="21">
        <v>250</v>
      </c>
      <c r="I52" s="2">
        <v>0.16</v>
      </c>
      <c r="J52" s="2">
        <f t="shared" si="3"/>
        <v>40</v>
      </c>
    </row>
    <row r="53" ht="28.8" spans="1:10">
      <c r="A53" s="13"/>
      <c r="B53" s="21" t="s">
        <v>83</v>
      </c>
      <c r="C53" s="2" t="s">
        <v>49</v>
      </c>
      <c r="D53" s="7" t="s">
        <v>13</v>
      </c>
      <c r="E53" s="15" t="s">
        <v>19</v>
      </c>
      <c r="F53" s="14">
        <v>1</v>
      </c>
      <c r="G53" s="15" t="s">
        <v>51</v>
      </c>
      <c r="H53" s="21">
        <v>250</v>
      </c>
      <c r="I53" s="2">
        <v>0.16</v>
      </c>
      <c r="J53" s="2">
        <f t="shared" si="3"/>
        <v>40</v>
      </c>
    </row>
    <row r="54" ht="28.8" spans="1:10">
      <c r="A54" s="13"/>
      <c r="B54" s="21" t="s">
        <v>84</v>
      </c>
      <c r="C54" s="2" t="s">
        <v>49</v>
      </c>
      <c r="D54" s="7" t="s">
        <v>13</v>
      </c>
      <c r="E54" s="15" t="s">
        <v>19</v>
      </c>
      <c r="F54" s="14">
        <v>1</v>
      </c>
      <c r="G54" s="15" t="s">
        <v>51</v>
      </c>
      <c r="H54" s="21">
        <v>250</v>
      </c>
      <c r="I54" s="2">
        <v>0.16</v>
      </c>
      <c r="J54" s="2">
        <f t="shared" si="3"/>
        <v>40</v>
      </c>
    </row>
    <row r="55" spans="1:10">
      <c r="A55" s="13"/>
      <c r="B55" s="21" t="s">
        <v>85</v>
      </c>
      <c r="C55" s="8"/>
      <c r="D55" s="7"/>
      <c r="E55" s="15" t="s">
        <v>19</v>
      </c>
      <c r="F55" s="14">
        <v>1</v>
      </c>
      <c r="G55" s="16" t="s">
        <v>86</v>
      </c>
      <c r="H55" s="21">
        <v>2000</v>
      </c>
      <c r="I55" s="2">
        <v>0.4</v>
      </c>
      <c r="J55" s="2">
        <f t="shared" si="3"/>
        <v>800</v>
      </c>
    </row>
    <row r="56" ht="28.8" spans="1:10">
      <c r="A56" s="13"/>
      <c r="B56" s="21" t="s">
        <v>87</v>
      </c>
      <c r="C56" s="2" t="s">
        <v>49</v>
      </c>
      <c r="D56" s="13" t="s">
        <v>13</v>
      </c>
      <c r="E56" s="15" t="s">
        <v>19</v>
      </c>
      <c r="F56" s="14">
        <v>1</v>
      </c>
      <c r="G56" s="15" t="s">
        <v>51</v>
      </c>
      <c r="H56" s="21">
        <v>500</v>
      </c>
      <c r="I56" s="2">
        <v>0.16</v>
      </c>
      <c r="J56" s="2">
        <f t="shared" si="3"/>
        <v>80</v>
      </c>
    </row>
    <row r="57" spans="1:10">
      <c r="A57" s="13"/>
      <c r="B57" s="21" t="s">
        <v>88</v>
      </c>
      <c r="C57" s="8" t="s">
        <v>24</v>
      </c>
      <c r="D57" s="7" t="s">
        <v>25</v>
      </c>
      <c r="E57" s="15" t="s">
        <v>19</v>
      </c>
      <c r="F57" s="14">
        <v>1</v>
      </c>
      <c r="G57" s="16" t="s">
        <v>67</v>
      </c>
      <c r="H57" s="21">
        <v>4000</v>
      </c>
      <c r="I57" s="2">
        <v>0.8</v>
      </c>
      <c r="J57" s="2">
        <f t="shared" si="3"/>
        <v>3200</v>
      </c>
    </row>
    <row r="58" spans="1:10">
      <c r="A58" s="13"/>
      <c r="B58" s="14" t="s">
        <v>35</v>
      </c>
      <c r="C58" s="15"/>
      <c r="D58" s="14"/>
      <c r="E58" s="15"/>
      <c r="F58" s="14"/>
      <c r="G58" s="15"/>
      <c r="H58" s="15"/>
      <c r="I58" s="2"/>
      <c r="J58" s="2">
        <f>SUM(J44:J57)</f>
        <v>4800</v>
      </c>
    </row>
    <row r="59" spans="1:10">
      <c r="A59" s="2"/>
      <c r="B59" s="13"/>
      <c r="C59" s="2"/>
      <c r="D59" s="13"/>
      <c r="E59" s="2"/>
      <c r="F59" s="13"/>
      <c r="G59" s="2"/>
      <c r="H59" s="2"/>
      <c r="I59" s="2"/>
      <c r="J59" s="2"/>
    </row>
    <row r="60" spans="1:10">
      <c r="A60" s="2"/>
      <c r="B60" s="13"/>
      <c r="C60" s="2"/>
      <c r="D60" s="13"/>
      <c r="E60" s="2"/>
      <c r="F60" s="13"/>
      <c r="G60" s="2"/>
      <c r="H60" s="2"/>
      <c r="I60" s="2"/>
      <c r="J60" s="2"/>
    </row>
    <row r="61" spans="1:10">
      <c r="A61" s="13" t="s">
        <v>89</v>
      </c>
      <c r="B61" s="12" t="s">
        <v>2</v>
      </c>
      <c r="C61" s="12" t="s">
        <v>3</v>
      </c>
      <c r="D61" s="22" t="s">
        <v>4</v>
      </c>
      <c r="E61" s="22" t="s">
        <v>5</v>
      </c>
      <c r="F61" s="22" t="s">
        <v>6</v>
      </c>
      <c r="G61" s="22" t="s">
        <v>7</v>
      </c>
      <c r="H61" s="12" t="s">
        <v>8</v>
      </c>
      <c r="I61" s="2" t="s">
        <v>9</v>
      </c>
      <c r="J61" s="2" t="s">
        <v>10</v>
      </c>
    </row>
    <row r="62" ht="28.8" spans="1:10">
      <c r="A62" s="13"/>
      <c r="B62" s="12" t="s">
        <v>90</v>
      </c>
      <c r="C62" s="12" t="s">
        <v>12</v>
      </c>
      <c r="D62" s="22" t="s">
        <v>13</v>
      </c>
      <c r="E62" s="22" t="s">
        <v>54</v>
      </c>
      <c r="F62" s="22" t="s">
        <v>64</v>
      </c>
      <c r="G62" s="23" t="s">
        <v>91</v>
      </c>
      <c r="H62" s="12">
        <v>500</v>
      </c>
      <c r="I62" s="2">
        <v>13</v>
      </c>
      <c r="J62" s="2">
        <f t="shared" ref="J62:J64" si="4">H62*I62</f>
        <v>6500</v>
      </c>
    </row>
    <row r="63" spans="1:10">
      <c r="A63" s="13"/>
      <c r="B63" s="12" t="s">
        <v>92</v>
      </c>
      <c r="C63" s="8" t="s">
        <v>24</v>
      </c>
      <c r="D63" s="7" t="s">
        <v>25</v>
      </c>
      <c r="E63" s="8" t="s">
        <v>19</v>
      </c>
      <c r="F63" s="7">
        <v>1</v>
      </c>
      <c r="G63" s="16" t="s">
        <v>67</v>
      </c>
      <c r="H63" s="12">
        <v>6500</v>
      </c>
      <c r="I63" s="2">
        <v>0.8</v>
      </c>
      <c r="J63" s="2">
        <f t="shared" si="4"/>
        <v>5200</v>
      </c>
    </row>
    <row r="64" spans="1:10">
      <c r="A64" s="13"/>
      <c r="B64" s="12" t="s">
        <v>93</v>
      </c>
      <c r="C64" s="12"/>
      <c r="D64" s="22" t="s">
        <v>28</v>
      </c>
      <c r="E64" s="22" t="s">
        <v>19</v>
      </c>
      <c r="F64" s="7">
        <v>1</v>
      </c>
      <c r="G64" s="22" t="s">
        <v>29</v>
      </c>
      <c r="H64" s="12">
        <v>3000</v>
      </c>
      <c r="I64" s="2">
        <v>1.6</v>
      </c>
      <c r="J64" s="2">
        <f t="shared" si="4"/>
        <v>4800</v>
      </c>
    </row>
    <row r="65" spans="1:10">
      <c r="A65" s="13"/>
      <c r="B65" s="12" t="s">
        <v>35</v>
      </c>
      <c r="C65" s="12"/>
      <c r="D65" s="12"/>
      <c r="E65" s="12"/>
      <c r="F65" s="12"/>
      <c r="G65" s="12"/>
      <c r="H65" s="12"/>
      <c r="I65" s="2"/>
      <c r="J65" s="2">
        <f>SUM(J62:J64)</f>
        <v>16500</v>
      </c>
    </row>
    <row r="66" spans="1:10">
      <c r="A66" s="13"/>
      <c r="B66" s="12"/>
      <c r="C66" s="12"/>
      <c r="D66" s="12"/>
      <c r="E66" s="12"/>
      <c r="F66" s="12"/>
      <c r="G66" s="12"/>
      <c r="H66" s="12"/>
      <c r="I66" s="2"/>
      <c r="J66" s="2"/>
    </row>
    <row r="67" spans="1:10">
      <c r="A67" s="13" t="s">
        <v>94</v>
      </c>
      <c r="B67" s="12" t="s">
        <v>2</v>
      </c>
      <c r="C67" s="12" t="s">
        <v>3</v>
      </c>
      <c r="D67" s="22" t="s">
        <v>4</v>
      </c>
      <c r="E67" s="22" t="s">
        <v>5</v>
      </c>
      <c r="F67" s="22" t="s">
        <v>6</v>
      </c>
      <c r="G67" s="22" t="s">
        <v>7</v>
      </c>
      <c r="H67" s="12" t="s">
        <v>8</v>
      </c>
      <c r="I67" s="2" t="s">
        <v>9</v>
      </c>
      <c r="J67" s="2" t="s">
        <v>10</v>
      </c>
    </row>
    <row r="68" ht="28.8" spans="1:10">
      <c r="A68" s="13"/>
      <c r="B68" s="12" t="s">
        <v>95</v>
      </c>
      <c r="C68" s="12" t="s">
        <v>12</v>
      </c>
      <c r="D68" s="22" t="s">
        <v>13</v>
      </c>
      <c r="E68" s="22" t="s">
        <v>14</v>
      </c>
      <c r="F68" s="22" t="s">
        <v>96</v>
      </c>
      <c r="G68" s="23" t="s">
        <v>91</v>
      </c>
      <c r="H68" s="12">
        <v>500</v>
      </c>
      <c r="I68" s="2">
        <v>9</v>
      </c>
      <c r="J68" s="2">
        <f>H68*I68</f>
        <v>4500</v>
      </c>
    </row>
    <row r="69" spans="1:10">
      <c r="A69" s="13"/>
      <c r="B69" s="26" t="s">
        <v>97</v>
      </c>
      <c r="C69" s="26"/>
      <c r="D69" s="26" t="s">
        <v>98</v>
      </c>
      <c r="E69" s="26" t="s">
        <v>14</v>
      </c>
      <c r="F69" s="26">
        <v>100</v>
      </c>
      <c r="G69" s="27" t="s">
        <v>99</v>
      </c>
      <c r="H69" s="26">
        <v>48</v>
      </c>
      <c r="I69" s="25">
        <v>4</v>
      </c>
      <c r="J69" s="25">
        <f>H69*I69</f>
        <v>192</v>
      </c>
    </row>
    <row r="70" spans="1:10">
      <c r="A70" s="13"/>
      <c r="B70" s="28" t="s">
        <v>100</v>
      </c>
      <c r="C70" s="29"/>
      <c r="D70" s="28" t="s">
        <v>101</v>
      </c>
      <c r="E70" s="29" t="s">
        <v>19</v>
      </c>
      <c r="F70" s="7">
        <v>1</v>
      </c>
      <c r="G70" s="29" t="s">
        <v>65</v>
      </c>
      <c r="H70" s="29">
        <v>261</v>
      </c>
      <c r="I70" s="25">
        <v>2</v>
      </c>
      <c r="J70" s="25">
        <f>H70*I70</f>
        <v>522</v>
      </c>
    </row>
    <row r="71" spans="1:10">
      <c r="A71" s="13"/>
      <c r="B71" s="12" t="s">
        <v>35</v>
      </c>
      <c r="C71" s="12"/>
      <c r="D71" s="12"/>
      <c r="E71" s="12"/>
      <c r="F71" s="12"/>
      <c r="G71" s="12"/>
      <c r="H71" s="12"/>
      <c r="I71" s="2"/>
      <c r="J71" s="2">
        <f>SUM(J68:J70)</f>
        <v>5214</v>
      </c>
    </row>
    <row r="72" spans="1:10">
      <c r="A72" s="13"/>
      <c r="B72" s="12"/>
      <c r="C72" s="12"/>
      <c r="D72" s="12"/>
      <c r="E72" s="12"/>
      <c r="F72" s="12"/>
      <c r="G72" s="12"/>
      <c r="H72" s="12"/>
      <c r="I72" s="2"/>
      <c r="J72" s="2"/>
    </row>
    <row r="73" spans="1:10">
      <c r="A73" s="13" t="s">
        <v>102</v>
      </c>
      <c r="B73" s="12" t="s">
        <v>2</v>
      </c>
      <c r="C73" s="12" t="s">
        <v>3</v>
      </c>
      <c r="D73" s="22" t="s">
        <v>4</v>
      </c>
      <c r="E73" s="22" t="s">
        <v>5</v>
      </c>
      <c r="F73" s="22" t="s">
        <v>6</v>
      </c>
      <c r="G73" s="22" t="s">
        <v>7</v>
      </c>
      <c r="H73" s="12" t="s">
        <v>8</v>
      </c>
      <c r="I73" s="2" t="s">
        <v>9</v>
      </c>
      <c r="J73" s="2" t="s">
        <v>10</v>
      </c>
    </row>
    <row r="74" spans="1:10">
      <c r="A74" s="13"/>
      <c r="B74" s="12" t="s">
        <v>103</v>
      </c>
      <c r="C74" s="8" t="s">
        <v>24</v>
      </c>
      <c r="D74" s="7" t="s">
        <v>25</v>
      </c>
      <c r="E74" s="8" t="s">
        <v>19</v>
      </c>
      <c r="F74" s="7">
        <v>1</v>
      </c>
      <c r="G74" s="16" t="s">
        <v>67</v>
      </c>
      <c r="H74" s="12">
        <v>4005</v>
      </c>
      <c r="I74" s="2">
        <v>0.8</v>
      </c>
      <c r="J74" s="2">
        <f t="shared" ref="J71:J77" si="5">H74*I74</f>
        <v>3204</v>
      </c>
    </row>
    <row r="75" spans="1:10">
      <c r="A75" s="13"/>
      <c r="B75" s="12" t="s">
        <v>31</v>
      </c>
      <c r="C75" s="10"/>
      <c r="D75" s="11"/>
      <c r="E75" s="10" t="s">
        <v>32</v>
      </c>
      <c r="F75" s="11">
        <v>8000</v>
      </c>
      <c r="G75" s="10"/>
      <c r="H75" s="10">
        <v>6</v>
      </c>
      <c r="I75" s="2">
        <v>120</v>
      </c>
      <c r="J75" s="2">
        <f t="shared" si="5"/>
        <v>720</v>
      </c>
    </row>
    <row r="76" spans="1:10">
      <c r="A76" s="13"/>
      <c r="B76" s="12" t="s">
        <v>33</v>
      </c>
      <c r="C76" s="10"/>
      <c r="D76" s="11"/>
      <c r="E76" s="10" t="s">
        <v>32</v>
      </c>
      <c r="F76" s="11">
        <v>4000</v>
      </c>
      <c r="G76" s="10"/>
      <c r="H76" s="10">
        <v>5</v>
      </c>
      <c r="I76" s="2">
        <v>120</v>
      </c>
      <c r="J76" s="2">
        <f t="shared" si="5"/>
        <v>600</v>
      </c>
    </row>
    <row r="77" ht="28.8" spans="1:10">
      <c r="A77" s="13"/>
      <c r="B77" s="5" t="s">
        <v>104</v>
      </c>
      <c r="C77" s="6" t="s">
        <v>12</v>
      </c>
      <c r="D77" s="7" t="s">
        <v>13</v>
      </c>
      <c r="E77" s="8" t="s">
        <v>19</v>
      </c>
      <c r="F77" s="7">
        <v>1</v>
      </c>
      <c r="G77" s="9" t="s">
        <v>16</v>
      </c>
      <c r="H77" s="10">
        <v>10000</v>
      </c>
      <c r="I77" s="2">
        <v>0.16</v>
      </c>
      <c r="J77" s="2">
        <f t="shared" si="5"/>
        <v>1600</v>
      </c>
    </row>
    <row r="78" spans="1:10">
      <c r="A78" s="13"/>
      <c r="B78" s="13" t="s">
        <v>35</v>
      </c>
      <c r="C78" s="2"/>
      <c r="D78" s="13"/>
      <c r="E78" s="2"/>
      <c r="F78" s="13"/>
      <c r="G78" s="2"/>
      <c r="H78" s="2"/>
      <c r="I78" s="2"/>
      <c r="J78" s="2">
        <f>SUM(J74:J77)</f>
        <v>6124</v>
      </c>
    </row>
    <row r="79" spans="1:10">
      <c r="A79" t="s">
        <v>35</v>
      </c>
      <c r="J79">
        <f>J78+J71+J65+J58+J40+J27+J15</f>
        <v>172462</v>
      </c>
    </row>
  </sheetData>
  <mergeCells count="15">
    <mergeCell ref="B1:J1"/>
    <mergeCell ref="B15:H15"/>
    <mergeCell ref="B27:H27"/>
    <mergeCell ref="B40:H40"/>
    <mergeCell ref="B58:H58"/>
    <mergeCell ref="B65:H65"/>
    <mergeCell ref="B71:H71"/>
    <mergeCell ref="B78:H78"/>
    <mergeCell ref="A2:A15"/>
    <mergeCell ref="A17:A27"/>
    <mergeCell ref="A29:A40"/>
    <mergeCell ref="A43:A58"/>
    <mergeCell ref="A61:A65"/>
    <mergeCell ref="A67:A71"/>
    <mergeCell ref="A73:A7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SJY、</cp:lastModifiedBy>
  <dcterms:created xsi:type="dcterms:W3CDTF">2023-05-12T11:15:00Z</dcterms:created>
  <dcterms:modified xsi:type="dcterms:W3CDTF">2024-06-25T05:21:04Z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80AC194BABC14737ABB538D637BA2571_12</vt:lpwstr>
  </property>
</Properties>
</file>