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125" activeTab="1"/>
  </bookViews>
  <sheets>
    <sheet name="12" sheetId="24" r:id="rId1"/>
    <sheet name="干调" sheetId="22" r:id="rId2"/>
    <sheet name="10" sheetId="12" r:id="rId3"/>
    <sheet name="9" sheetId="9" r:id="rId4"/>
    <sheet name="7" sheetId="11" r:id="rId5"/>
    <sheet name="6" sheetId="8" r:id="rId6"/>
    <sheet name="5" sheetId="23" r:id="rId7"/>
    <sheet name="4" sheetId="6" r:id="rId8"/>
    <sheet name="3" sheetId="5" r:id="rId9"/>
    <sheet name="2" sheetId="4" r:id="rId10"/>
    <sheet name="1" sheetId="1" r:id="rId11"/>
    <sheet name="Sheet2" sheetId="26" r:id="rId12"/>
    <sheet name="凌山12.12" sheetId="28" r:id="rId13"/>
    <sheet name="冬辉12.12" sheetId="27" r:id="rId14"/>
  </sheets>
  <definedNames>
    <definedName name="_xlnm._FilterDatabase" localSheetId="13" hidden="1">冬辉12.12!$A$1:$M$59</definedName>
  </definedNames>
  <calcPr calcId="125725"/>
</workbook>
</file>

<file path=xl/calcChain.xml><?xml version="1.0" encoding="utf-8"?>
<calcChain xmlns="http://schemas.openxmlformats.org/spreadsheetml/2006/main">
  <c r="I46" i="22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33"/>
  <c r="I34"/>
  <c r="I35"/>
  <c r="I36"/>
  <c r="I37"/>
  <c r="I38"/>
  <c r="I39"/>
  <c r="I40"/>
  <c r="I41"/>
  <c r="I42"/>
  <c r="I43"/>
  <c r="I44"/>
  <c r="I45"/>
  <c r="I27"/>
  <c r="I28"/>
  <c r="I29"/>
  <c r="I30"/>
  <c r="I31"/>
  <c r="I32"/>
  <c r="I26"/>
  <c r="O59" i="27"/>
  <c r="M59"/>
  <c r="M58"/>
  <c r="L58"/>
  <c r="I58"/>
  <c r="H58"/>
  <c r="M57"/>
  <c r="L57"/>
  <c r="I57"/>
  <c r="H57"/>
  <c r="M56"/>
  <c r="L56"/>
  <c r="I56"/>
  <c r="H56"/>
  <c r="M55"/>
  <c r="L55"/>
  <c r="I55"/>
  <c r="H55"/>
  <c r="M54"/>
  <c r="L54"/>
  <c r="I54"/>
  <c r="H54"/>
  <c r="M53"/>
  <c r="L53"/>
  <c r="I53"/>
  <c r="H53"/>
  <c r="M52"/>
  <c r="L52"/>
  <c r="I52"/>
  <c r="H52"/>
  <c r="M51"/>
  <c r="L51"/>
  <c r="I51"/>
  <c r="H51"/>
  <c r="M50"/>
  <c r="L50"/>
  <c r="I50"/>
  <c r="H50"/>
  <c r="M49"/>
  <c r="L49"/>
  <c r="I49"/>
  <c r="H49"/>
  <c r="M48"/>
  <c r="L48"/>
  <c r="I48"/>
  <c r="H48"/>
  <c r="M47"/>
  <c r="L47"/>
  <c r="I47"/>
  <c r="H47"/>
  <c r="M46"/>
  <c r="L46"/>
  <c r="I46"/>
  <c r="H46"/>
  <c r="M45"/>
  <c r="L45"/>
  <c r="I45"/>
  <c r="H45"/>
  <c r="M44"/>
  <c r="L44"/>
  <c r="I44"/>
  <c r="H44"/>
  <c r="M43"/>
  <c r="L43"/>
  <c r="I43"/>
  <c r="H43"/>
  <c r="M42"/>
  <c r="L42"/>
  <c r="I42"/>
  <c r="H42"/>
  <c r="M41"/>
  <c r="L41"/>
  <c r="I41"/>
  <c r="H41"/>
  <c r="M40"/>
  <c r="L40"/>
  <c r="I40"/>
  <c r="H40"/>
  <c r="M39"/>
  <c r="L39"/>
  <c r="I39"/>
  <c r="H39"/>
  <c r="M38"/>
  <c r="L38"/>
  <c r="I38"/>
  <c r="H38"/>
  <c r="M37"/>
  <c r="L37"/>
  <c r="I37"/>
  <c r="H37"/>
  <c r="M36"/>
  <c r="L36"/>
  <c r="I36"/>
  <c r="H36"/>
  <c r="M35"/>
  <c r="L35"/>
  <c r="I35"/>
  <c r="H35"/>
  <c r="M34"/>
  <c r="L34"/>
  <c r="I34"/>
  <c r="H34"/>
  <c r="M33"/>
  <c r="L33"/>
  <c r="I33"/>
  <c r="H33"/>
  <c r="M32"/>
  <c r="L32"/>
  <c r="I32"/>
  <c r="H32"/>
  <c r="M31"/>
  <c r="L31"/>
  <c r="I31"/>
  <c r="H31"/>
  <c r="M30"/>
  <c r="L30"/>
  <c r="I30"/>
  <c r="H30"/>
  <c r="M29"/>
  <c r="L29"/>
  <c r="I29"/>
  <c r="H29"/>
  <c r="M28"/>
  <c r="L28"/>
  <c r="I28"/>
  <c r="H28"/>
  <c r="M27"/>
  <c r="L27"/>
  <c r="I27"/>
  <c r="H27"/>
  <c r="M26"/>
  <c r="L26"/>
  <c r="I26"/>
  <c r="H26"/>
  <c r="M25"/>
  <c r="L25"/>
  <c r="I25"/>
  <c r="H25"/>
  <c r="M24"/>
  <c r="L24"/>
  <c r="I24"/>
  <c r="H24"/>
  <c r="M23"/>
  <c r="L23"/>
  <c r="I23"/>
  <c r="H23"/>
  <c r="M22"/>
  <c r="L22"/>
  <c r="I22"/>
  <c r="H22"/>
  <c r="M21"/>
  <c r="L21"/>
  <c r="I21"/>
  <c r="H21"/>
  <c r="M20"/>
  <c r="L20"/>
  <c r="I20"/>
  <c r="H20"/>
  <c r="M19"/>
  <c r="L19"/>
  <c r="I19"/>
  <c r="H19"/>
  <c r="M18"/>
  <c r="L18"/>
  <c r="I18"/>
  <c r="H18"/>
  <c r="M17"/>
  <c r="L17"/>
  <c r="I17"/>
  <c r="H17"/>
  <c r="M16"/>
  <c r="L16"/>
  <c r="I16"/>
  <c r="H16"/>
  <c r="M15"/>
  <c r="L15"/>
  <c r="I15"/>
  <c r="H15"/>
  <c r="M14"/>
  <c r="L14"/>
  <c r="I14"/>
  <c r="H14"/>
  <c r="M13"/>
  <c r="L13"/>
  <c r="I13"/>
  <c r="H13"/>
  <c r="M12"/>
  <c r="L12"/>
  <c r="I12"/>
  <c r="H12"/>
  <c r="M11"/>
  <c r="L11"/>
  <c r="I11"/>
  <c r="H11"/>
  <c r="M10"/>
  <c r="L10"/>
  <c r="I10"/>
  <c r="H10"/>
  <c r="M9"/>
  <c r="L9"/>
  <c r="I9"/>
  <c r="H9"/>
  <c r="M8"/>
  <c r="L8"/>
  <c r="I8"/>
  <c r="H8"/>
  <c r="M7"/>
  <c r="L7"/>
  <c r="I7"/>
  <c r="H7"/>
  <c r="M6"/>
  <c r="L6"/>
  <c r="I6"/>
  <c r="H6"/>
  <c r="M5"/>
  <c r="L5"/>
  <c r="I5"/>
  <c r="H5"/>
  <c r="M4"/>
  <c r="L4"/>
  <c r="I4"/>
  <c r="H4"/>
  <c r="M3"/>
  <c r="L3"/>
  <c r="I3"/>
  <c r="H3"/>
  <c r="M2"/>
  <c r="L2"/>
  <c r="I2"/>
  <c r="H2"/>
  <c r="O29" i="28"/>
  <c r="M29"/>
  <c r="M28"/>
  <c r="L28"/>
  <c r="I28"/>
  <c r="H28"/>
  <c r="M27"/>
  <c r="L27"/>
  <c r="I27"/>
  <c r="H27"/>
  <c r="M26"/>
  <c r="L26"/>
  <c r="I26"/>
  <c r="H26"/>
  <c r="M25"/>
  <c r="L25"/>
  <c r="I25"/>
  <c r="H25"/>
  <c r="M24"/>
  <c r="L24"/>
  <c r="I24"/>
  <c r="H24"/>
  <c r="M23"/>
  <c r="L23"/>
  <c r="I23"/>
  <c r="H23"/>
  <c r="M22"/>
  <c r="L22"/>
  <c r="I22"/>
  <c r="H22"/>
  <c r="M21"/>
  <c r="L21"/>
  <c r="I21"/>
  <c r="H21"/>
  <c r="M20"/>
  <c r="L20"/>
  <c r="I20"/>
  <c r="H20"/>
  <c r="M19"/>
  <c r="L19"/>
  <c r="I19"/>
  <c r="H19"/>
  <c r="M18"/>
  <c r="L18"/>
  <c r="I18"/>
  <c r="H18"/>
  <c r="M17"/>
  <c r="L17"/>
  <c r="I17"/>
  <c r="H17"/>
  <c r="M16"/>
  <c r="L16"/>
  <c r="I16"/>
  <c r="H16"/>
  <c r="M15"/>
  <c r="L15"/>
  <c r="I15"/>
  <c r="H15"/>
  <c r="M14"/>
  <c r="L14"/>
  <c r="I14"/>
  <c r="H14"/>
  <c r="M13"/>
  <c r="L13"/>
  <c r="I13"/>
  <c r="H13"/>
  <c r="M12"/>
  <c r="L12"/>
  <c r="I12"/>
  <c r="H12"/>
  <c r="M11"/>
  <c r="L11"/>
  <c r="I11"/>
  <c r="H11"/>
  <c r="M10"/>
  <c r="L10"/>
  <c r="I10"/>
  <c r="H10"/>
  <c r="M9"/>
  <c r="L9"/>
  <c r="I9"/>
  <c r="H9"/>
  <c r="M8"/>
  <c r="L8"/>
  <c r="I8"/>
  <c r="H8"/>
  <c r="M7"/>
  <c r="L7"/>
  <c r="I7"/>
  <c r="H7"/>
  <c r="M6"/>
  <c r="L6"/>
  <c r="I6"/>
  <c r="H6"/>
  <c r="M5"/>
  <c r="L5"/>
  <c r="I5"/>
  <c r="H5"/>
  <c r="M4"/>
  <c r="L4"/>
  <c r="I4"/>
  <c r="H4"/>
  <c r="M3"/>
  <c r="L3"/>
  <c r="I3"/>
  <c r="H3"/>
  <c r="M2"/>
  <c r="L2"/>
  <c r="I2"/>
  <c r="H2"/>
  <c r="I39" i="26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</calcChain>
</file>

<file path=xl/sharedStrings.xml><?xml version="1.0" encoding="utf-8"?>
<sst xmlns="http://schemas.openxmlformats.org/spreadsheetml/2006/main" count="1174" uniqueCount="452">
  <si>
    <t>职工食堂   月份食材询价记录表</t>
  </si>
  <si>
    <t>单位：餐饮管理部</t>
  </si>
  <si>
    <t xml:space="preserve"> 询价地点：</t>
  </si>
  <si>
    <t xml:space="preserve">                注：价格含税</t>
  </si>
  <si>
    <t>序号</t>
  </si>
  <si>
    <t>名称</t>
  </si>
  <si>
    <t>品牌/产地</t>
  </si>
  <si>
    <t>规格</t>
  </si>
  <si>
    <t>单位</t>
  </si>
  <si>
    <t>商家一</t>
  </si>
  <si>
    <t>商家二</t>
  </si>
  <si>
    <t>商家三</t>
  </si>
  <si>
    <t>备注</t>
  </si>
  <si>
    <t>酸菜</t>
  </si>
  <si>
    <t>斤</t>
  </si>
  <si>
    <t>水豆腐</t>
  </si>
  <si>
    <t>架豆</t>
  </si>
  <si>
    <t>鲤鱼</t>
  </si>
  <si>
    <t>鲜鸡腿</t>
  </si>
  <si>
    <t>鸭翅根</t>
  </si>
  <si>
    <t>龙利鱼</t>
  </si>
  <si>
    <t>询价小组成员签字:</t>
  </si>
  <si>
    <t>询价日期:    年   月   日</t>
  </si>
  <si>
    <r>
      <rPr>
        <b/>
        <sz val="16"/>
        <color indexed="8"/>
        <rFont val="Microsoft YaHei"/>
        <charset val="134"/>
      </rPr>
      <t xml:space="preserve">职工食堂   </t>
    </r>
    <r>
      <rPr>
        <b/>
        <sz val="16"/>
        <color indexed="8"/>
        <rFont val="宋体"/>
        <charset val="134"/>
      </rPr>
      <t>食材询价记录表</t>
    </r>
  </si>
  <si>
    <r>
      <rPr>
        <sz val="10"/>
        <color indexed="8"/>
        <rFont val="Microsoft YaHei"/>
        <charset val="134"/>
      </rPr>
      <t>单位：餐饮管理部.</t>
    </r>
    <r>
      <rPr>
        <sz val="10"/>
        <color indexed="8"/>
        <rFont val="宋体"/>
        <charset val="134"/>
      </rPr>
      <t>纪检</t>
    </r>
    <r>
      <rPr>
        <sz val="10"/>
        <color indexed="8"/>
        <rFont val="Microsoft YaHei"/>
        <charset val="134"/>
      </rPr>
      <t>.</t>
    </r>
    <r>
      <rPr>
        <sz val="10"/>
        <color indexed="8"/>
        <rFont val="宋体"/>
        <charset val="134"/>
      </rPr>
      <t>工会</t>
    </r>
  </si>
  <si>
    <r>
      <rPr>
        <sz val="10"/>
        <color indexed="8"/>
        <rFont val="Microsoft YaHei"/>
        <charset val="134"/>
      </rPr>
      <t xml:space="preserve"> </t>
    </r>
    <r>
      <rPr>
        <sz val="10"/>
        <color indexed="8"/>
        <rFont val="宋体"/>
        <charset val="134"/>
      </rPr>
      <t>询价地点：九区批发市场</t>
    </r>
  </si>
  <si>
    <r>
      <rPr>
        <sz val="10"/>
        <color indexed="8"/>
        <rFont val="Microsoft YaHei"/>
        <charset val="134"/>
      </rPr>
      <t xml:space="preserve">                </t>
    </r>
    <r>
      <rPr>
        <sz val="10"/>
        <color indexed="8"/>
        <rFont val="宋体"/>
        <charset val="134"/>
      </rPr>
      <t>注：价格含税</t>
    </r>
  </si>
  <si>
    <t>三家平均价</t>
  </si>
  <si>
    <t>白糖</t>
  </si>
  <si>
    <t>红光</t>
  </si>
  <si>
    <t>芝麻</t>
  </si>
  <si>
    <t>树椒片</t>
  </si>
  <si>
    <t>花生</t>
  </si>
  <si>
    <t>大白沙</t>
  </si>
  <si>
    <t>红粒花生</t>
  </si>
  <si>
    <t>香叶</t>
  </si>
  <si>
    <t>绿麻椒</t>
  </si>
  <si>
    <t>榛蘑</t>
  </si>
  <si>
    <t>鸡精</t>
  </si>
  <si>
    <t>太太乐</t>
  </si>
  <si>
    <t>袋</t>
  </si>
  <si>
    <t>十三香</t>
  </si>
  <si>
    <t>王守义</t>
  </si>
  <si>
    <t>盒</t>
  </si>
  <si>
    <t>盐</t>
  </si>
  <si>
    <t>中盐</t>
  </si>
  <si>
    <t>树椒粉</t>
  </si>
  <si>
    <t>孜然</t>
  </si>
  <si>
    <t>花椒粒</t>
  </si>
  <si>
    <t>桂皮</t>
  </si>
  <si>
    <t>虾皮</t>
  </si>
  <si>
    <t>黄花菜</t>
  </si>
  <si>
    <t>银耳</t>
  </si>
  <si>
    <t>大料</t>
  </si>
  <si>
    <t>粉条</t>
  </si>
  <si>
    <t>雪里红</t>
  </si>
  <si>
    <t>箱</t>
  </si>
  <si>
    <t>芥菜丝</t>
  </si>
  <si>
    <t>小作坊</t>
  </si>
  <si>
    <t>杏鲍菇咸菜</t>
  </si>
  <si>
    <t>鑫超牛</t>
  </si>
  <si>
    <t>陈醋</t>
  </si>
  <si>
    <t>清徐</t>
  </si>
  <si>
    <t>5L</t>
  </si>
  <si>
    <t>桶</t>
  </si>
  <si>
    <t>麻辣鲜</t>
  </si>
  <si>
    <t>包</t>
  </si>
  <si>
    <t>清水藕片</t>
  </si>
  <si>
    <t>肉蔻</t>
  </si>
  <si>
    <t>山药皮</t>
  </si>
  <si>
    <t>五仁酱丁</t>
  </si>
  <si>
    <t>米线</t>
  </si>
  <si>
    <t>酸黄瓜</t>
  </si>
  <si>
    <t>春辉</t>
  </si>
  <si>
    <t>瓶</t>
  </si>
  <si>
    <t>马可波罗肠</t>
  </si>
  <si>
    <t>4.5KG</t>
  </si>
  <si>
    <t>胡椒粉</t>
  </si>
  <si>
    <t>绿湖</t>
  </si>
  <si>
    <t>滑子蘑</t>
  </si>
  <si>
    <t>鸡粉</t>
  </si>
  <si>
    <t>厨邦</t>
  </si>
  <si>
    <t>鸡脂油</t>
  </si>
  <si>
    <t>金锣</t>
  </si>
  <si>
    <t>5kg</t>
  </si>
  <si>
    <t>拉面剂</t>
  </si>
  <si>
    <t>可顿</t>
  </si>
  <si>
    <t>料酒</t>
  </si>
  <si>
    <t>1.8L</t>
  </si>
  <si>
    <t>白芷</t>
  </si>
  <si>
    <t>碧波</t>
  </si>
  <si>
    <t>川粉</t>
  </si>
  <si>
    <t>茶蛋料</t>
  </si>
  <si>
    <t>醋精</t>
  </si>
  <si>
    <t>丹喜</t>
  </si>
  <si>
    <t>500ML</t>
  </si>
  <si>
    <t>面包改良剂</t>
  </si>
  <si>
    <t>安琪</t>
  </si>
  <si>
    <t>大枣</t>
  </si>
  <si>
    <t>淀粉</t>
  </si>
  <si>
    <t>龙城雪</t>
  </si>
  <si>
    <t>干姜</t>
  </si>
  <si>
    <t>海带丝</t>
  </si>
  <si>
    <t>烘焙奶粉</t>
  </si>
  <si>
    <t>鑫凤凰</t>
  </si>
  <si>
    <t>2.5kg</t>
  </si>
  <si>
    <t>黑胡椒</t>
  </si>
  <si>
    <t>香辣萝卜干</t>
  </si>
  <si>
    <t>小茴香</t>
  </si>
  <si>
    <t>红腰豆</t>
  </si>
  <si>
    <t>金宝帅</t>
  </si>
  <si>
    <t>枣椒</t>
  </si>
  <si>
    <t>紫扣</t>
  </si>
  <si>
    <t>酱油</t>
  </si>
  <si>
    <t>味素</t>
  </si>
  <si>
    <t>福瑞</t>
  </si>
  <si>
    <t>辣妹子酱</t>
  </si>
  <si>
    <t>相嫂</t>
  </si>
  <si>
    <t>蚝油</t>
  </si>
  <si>
    <t>番茄沙司</t>
  </si>
  <si>
    <t>凤球</t>
  </si>
  <si>
    <t>迎春花</t>
  </si>
  <si>
    <t>老抽</t>
  </si>
  <si>
    <t>领香</t>
  </si>
  <si>
    <t>无铝泡打粉</t>
  </si>
  <si>
    <t>1KG</t>
  </si>
  <si>
    <t>酵母</t>
  </si>
  <si>
    <t>麻油</t>
  </si>
  <si>
    <t>汉源丁点儿</t>
  </si>
  <si>
    <t>2.5L</t>
  </si>
  <si>
    <t>蒸鱼豉油</t>
  </si>
  <si>
    <t>伊例家</t>
  </si>
  <si>
    <t>穆堂香</t>
  </si>
  <si>
    <t>芝麻酱</t>
  </si>
  <si>
    <t>花生酱</t>
  </si>
  <si>
    <t>菜籽油</t>
  </si>
  <si>
    <t>大红九</t>
  </si>
  <si>
    <t>4L</t>
  </si>
  <si>
    <t>奥尔良料</t>
  </si>
  <si>
    <t xml:space="preserve"> 1KG</t>
  </si>
  <si>
    <t>川酱</t>
  </si>
  <si>
    <t xml:space="preserve"> 6KG</t>
  </si>
  <si>
    <t>东古一品鲜</t>
  </si>
  <si>
    <t xml:space="preserve"> 5L</t>
  </si>
  <si>
    <t>广味生抽</t>
  </si>
  <si>
    <t xml:space="preserve"> 4.9L</t>
  </si>
  <si>
    <t>红油</t>
  </si>
  <si>
    <t>黄焖鸡料</t>
  </si>
  <si>
    <t>牛肉味粉</t>
  </si>
  <si>
    <t>榨菜丝</t>
  </si>
  <si>
    <t>小李子</t>
  </si>
  <si>
    <t>鲜味宝</t>
  </si>
  <si>
    <t>牛肉粉</t>
  </si>
  <si>
    <t>大喜大</t>
  </si>
  <si>
    <t>麻辣烫香膏</t>
  </si>
  <si>
    <t>维斯塔</t>
  </si>
  <si>
    <t>泡椒</t>
  </si>
  <si>
    <t>启香源</t>
  </si>
  <si>
    <t>裙带菜</t>
  </si>
  <si>
    <t>山代</t>
  </si>
  <si>
    <t>酸豆角</t>
  </si>
  <si>
    <t>油条蓬松剂</t>
  </si>
  <si>
    <t>腊肉</t>
  </si>
  <si>
    <t>府皇</t>
  </si>
  <si>
    <t>海白菜</t>
  </si>
  <si>
    <t>鑫润英</t>
  </si>
  <si>
    <t>午餐肉</t>
  </si>
  <si>
    <t>双汇</t>
  </si>
  <si>
    <t>块</t>
  </si>
  <si>
    <t>红九九</t>
  </si>
  <si>
    <t>鸡味鲜汤粉</t>
  </si>
  <si>
    <t>咖喱粉</t>
  </si>
  <si>
    <t>莲花</t>
  </si>
  <si>
    <t>麻辣烫底料</t>
  </si>
  <si>
    <t>香辣嫂</t>
  </si>
  <si>
    <t>白蔻</t>
  </si>
  <si>
    <t>冰糖粉</t>
  </si>
  <si>
    <t>草果</t>
  </si>
  <si>
    <t>陈皮</t>
  </si>
  <si>
    <t>五香粉</t>
  </si>
  <si>
    <t>风球唛</t>
  </si>
  <si>
    <t>大骨浓汤</t>
  </si>
  <si>
    <t>1kg</t>
  </si>
  <si>
    <t>剁椒</t>
  </si>
  <si>
    <t>蜀红</t>
  </si>
  <si>
    <t>2KG</t>
  </si>
  <si>
    <t>海带根</t>
  </si>
  <si>
    <t>核桃仁</t>
  </si>
  <si>
    <t>香粉</t>
  </si>
  <si>
    <t>香巴尔</t>
  </si>
  <si>
    <t>香其酱</t>
  </si>
  <si>
    <t>腰果</t>
  </si>
  <si>
    <t>紫菜</t>
  </si>
  <si>
    <t>辣白菜</t>
  </si>
  <si>
    <t>锦喜顺</t>
  </si>
  <si>
    <t>无根木耳</t>
  </si>
  <si>
    <t>笋尖</t>
  </si>
  <si>
    <t>豆皮</t>
  </si>
  <si>
    <t>金莱元</t>
  </si>
  <si>
    <t>香港佳隆</t>
  </si>
  <si>
    <t>香辣牛肉酱</t>
  </si>
  <si>
    <t>阿香婆</t>
  </si>
  <si>
    <t>老干妈</t>
  </si>
  <si>
    <t xml:space="preserve"> </t>
  </si>
  <si>
    <t>香辣酱</t>
  </si>
  <si>
    <t>美乐</t>
  </si>
  <si>
    <t>精炼牛油</t>
  </si>
  <si>
    <t>东升牧野</t>
  </si>
  <si>
    <t>六必居</t>
  </si>
  <si>
    <t>粒粒香</t>
  </si>
  <si>
    <t>三五集团</t>
  </si>
  <si>
    <t>沙拉酱</t>
  </si>
  <si>
    <t>密多</t>
  </si>
  <si>
    <t>红牌楼川菜馆</t>
  </si>
  <si>
    <t>豆蔻</t>
  </si>
  <si>
    <t>腐竹</t>
  </si>
  <si>
    <t>丁香</t>
  </si>
  <si>
    <t>火腿肠</t>
  </si>
  <si>
    <t>一滴香</t>
  </si>
  <si>
    <t>护色剂</t>
  </si>
  <si>
    <t>康泉</t>
  </si>
  <si>
    <t>透骨香</t>
  </si>
  <si>
    <t>海带扣</t>
  </si>
  <si>
    <t>秋耳</t>
  </si>
  <si>
    <t>麻椒</t>
  </si>
  <si>
    <t>无碘盐</t>
  </si>
  <si>
    <t>中盐加碘盐</t>
  </si>
  <si>
    <t>辣椒片</t>
  </si>
  <si>
    <t>辣椒段</t>
  </si>
  <si>
    <t>辣椒粉</t>
  </si>
  <si>
    <t>玉米粒</t>
  </si>
  <si>
    <t>400克</t>
  </si>
  <si>
    <t>杂菌</t>
  </si>
  <si>
    <t>青豆</t>
  </si>
  <si>
    <t>150g</t>
  </si>
  <si>
    <t>菠萝罐头</t>
  </si>
  <si>
    <t>770ml</t>
  </si>
  <si>
    <t>清蒸猪肉</t>
  </si>
  <si>
    <t>550ml</t>
  </si>
  <si>
    <t>辣鲜露</t>
  </si>
  <si>
    <t>448ml</t>
  </si>
  <si>
    <t>橙汁</t>
  </si>
  <si>
    <t>840ml</t>
  </si>
  <si>
    <t>厨邦酱油</t>
  </si>
  <si>
    <t>野山菌</t>
  </si>
  <si>
    <t>咸鸭蛋黄</t>
  </si>
  <si>
    <t>花生碎</t>
  </si>
  <si>
    <t>5斤</t>
  </si>
  <si>
    <t>板</t>
  </si>
  <si>
    <t>吉士粉</t>
  </si>
  <si>
    <t>四川豆瓣酱</t>
  </si>
  <si>
    <t>6KG</t>
  </si>
  <si>
    <t>询价小组成</t>
  </si>
  <si>
    <t>员签字:</t>
  </si>
  <si>
    <t>询价日期：</t>
  </si>
  <si>
    <t>年        月</t>
  </si>
  <si>
    <t>日</t>
  </si>
  <si>
    <t>鱼丸</t>
  </si>
  <si>
    <t>5斤装</t>
  </si>
  <si>
    <t>蟹棒</t>
  </si>
  <si>
    <t>牛肉丸</t>
  </si>
  <si>
    <t>鱼排</t>
  </si>
  <si>
    <t>千叶豆腐</t>
  </si>
  <si>
    <t>虾饺子</t>
  </si>
  <si>
    <t>章鱼丸</t>
  </si>
  <si>
    <t>亲亲肠</t>
  </si>
  <si>
    <t>交心脆排</t>
  </si>
  <si>
    <t>鱼豆腐</t>
  </si>
  <si>
    <t>桂花肠</t>
  </si>
  <si>
    <t>肥牛肉卷</t>
  </si>
  <si>
    <t>肥羊肉卷</t>
  </si>
  <si>
    <t>冻雪鱼</t>
  </si>
  <si>
    <t>冻鸡翅根</t>
  </si>
  <si>
    <t>冻鸡脯</t>
  </si>
  <si>
    <t>冻黄花鱼</t>
  </si>
  <si>
    <t>冻刀鱼</t>
  </si>
  <si>
    <t>冻龙骨</t>
  </si>
  <si>
    <t>鸭脯肉</t>
  </si>
  <si>
    <t>香菇贡丸</t>
  </si>
  <si>
    <t>墨鱼丸</t>
  </si>
  <si>
    <t>蟹子包</t>
  </si>
  <si>
    <t>鸡丸</t>
  </si>
  <si>
    <t>冻鸭锁骨</t>
  </si>
  <si>
    <t>件</t>
  </si>
  <si>
    <t>冻鸭头</t>
  </si>
  <si>
    <t>冻鸭爪</t>
  </si>
  <si>
    <t>鲜鸡脯肉</t>
  </si>
  <si>
    <t>西芹</t>
  </si>
  <si>
    <t>边花鱼</t>
  </si>
  <si>
    <t>臭菜</t>
  </si>
  <si>
    <t>青笋</t>
  </si>
  <si>
    <t>生菜</t>
  </si>
  <si>
    <t>茼蒿</t>
  </si>
  <si>
    <t>苦苣</t>
  </si>
  <si>
    <t>大葱</t>
  </si>
  <si>
    <t>鲜鸡大腿</t>
  </si>
  <si>
    <t>紫圆葱</t>
  </si>
  <si>
    <t>精品地瓜</t>
  </si>
  <si>
    <t>土豆</t>
  </si>
  <si>
    <t>牛肉</t>
  </si>
  <si>
    <t>牛腱子肉</t>
  </si>
  <si>
    <t>鲜排骨</t>
  </si>
  <si>
    <t>精排骨</t>
  </si>
  <si>
    <t>鲜精肉</t>
  </si>
  <si>
    <t>鲜猪肝</t>
  </si>
  <si>
    <t>五花肉</t>
  </si>
  <si>
    <t>鲫鱼</t>
  </si>
  <si>
    <t>鲜无骨鸡腿肉</t>
  </si>
  <si>
    <t>猪前槽</t>
  </si>
  <si>
    <t>下五花</t>
  </si>
  <si>
    <t>精</t>
  </si>
  <si>
    <t>猪里脊</t>
  </si>
  <si>
    <t>后鞧</t>
  </si>
  <si>
    <t>猪大骨头</t>
  </si>
  <si>
    <t>绿甘蓝</t>
  </si>
  <si>
    <t>地瓜</t>
  </si>
  <si>
    <t>红尖椒</t>
  </si>
  <si>
    <t>绿萝卜</t>
  </si>
  <si>
    <t>笨绿豆芽</t>
  </si>
  <si>
    <t>油麦菜</t>
  </si>
  <si>
    <t>菜叶</t>
  </si>
  <si>
    <t>香芹</t>
  </si>
  <si>
    <t>小葱</t>
  </si>
  <si>
    <t>角瓜</t>
  </si>
  <si>
    <t>苦瓜</t>
  </si>
  <si>
    <t>杏鲍菇</t>
  </si>
  <si>
    <t>大萝卜</t>
  </si>
  <si>
    <t>藕</t>
  </si>
  <si>
    <t>麻青椒</t>
  </si>
  <si>
    <t>韭菜</t>
  </si>
  <si>
    <t>蒜苗</t>
  </si>
  <si>
    <t>菠菜</t>
  </si>
  <si>
    <t>绿豆芽</t>
  </si>
  <si>
    <t>油豆角</t>
  </si>
  <si>
    <t>鲜蘑</t>
  </si>
  <si>
    <t>大头油菜</t>
  </si>
  <si>
    <t>山药</t>
  </si>
  <si>
    <t>生姜</t>
  </si>
  <si>
    <t>西红柿</t>
  </si>
  <si>
    <t>蒜仁</t>
  </si>
  <si>
    <t>蒜苔</t>
  </si>
  <si>
    <t>娃娃菜</t>
  </si>
  <si>
    <t>窝瓜</t>
  </si>
  <si>
    <t>西蓝花</t>
  </si>
  <si>
    <t>香菜</t>
  </si>
  <si>
    <t>香菇</t>
  </si>
  <si>
    <t>西生菜</t>
  </si>
  <si>
    <t>油菜</t>
  </si>
  <si>
    <t>圆葱</t>
  </si>
  <si>
    <t>有机菜花</t>
  </si>
  <si>
    <t>紫薯</t>
  </si>
  <si>
    <t>白菜</t>
  </si>
  <si>
    <t>菜心</t>
  </si>
  <si>
    <t>大蒜</t>
  </si>
  <si>
    <t>大头菜</t>
  </si>
  <si>
    <t>冬瓜</t>
  </si>
  <si>
    <t>紫甘蓝</t>
  </si>
  <si>
    <t>胡萝卜</t>
  </si>
  <si>
    <t>黄瓜</t>
  </si>
  <si>
    <t>尖椒</t>
  </si>
  <si>
    <t>金针蘑</t>
  </si>
  <si>
    <t>茄子</t>
  </si>
  <si>
    <t>芹菜</t>
  </si>
  <si>
    <t>青椒</t>
  </si>
  <si>
    <t>最终价格</t>
  </si>
  <si>
    <t>冬辉</t>
  </si>
  <si>
    <t>鸡蛋</t>
  </si>
  <si>
    <t>猪血肠</t>
  </si>
  <si>
    <t>鸡胗</t>
  </si>
  <si>
    <t>牛大骨头</t>
  </si>
  <si>
    <t>口条</t>
  </si>
  <si>
    <t>鸡心</t>
  </si>
  <si>
    <t>冻鸭翅根</t>
  </si>
  <si>
    <t>冻鸡肉段</t>
  </si>
  <si>
    <t>冻锅包肉</t>
  </si>
  <si>
    <t>牛肉粒</t>
  </si>
  <si>
    <t>肘子</t>
  </si>
  <si>
    <t>小酥肉</t>
  </si>
  <si>
    <t>猪手</t>
  </si>
  <si>
    <t>冻鸡腿块</t>
  </si>
  <si>
    <t>鸡全腿</t>
  </si>
  <si>
    <t>鸡边腿</t>
  </si>
  <si>
    <t>凌山</t>
  </si>
  <si>
    <t>干豆腐</t>
  </si>
  <si>
    <t>手工干豆腐</t>
  </si>
  <si>
    <t>豆泡</t>
  </si>
  <si>
    <t>四季豆</t>
  </si>
  <si>
    <t>干豆腐丝</t>
  </si>
  <si>
    <t>绿窝瓜</t>
  </si>
  <si>
    <r>
      <t>品牌/</t>
    </r>
    <r>
      <rPr>
        <b/>
        <sz val="16"/>
        <color indexed="8"/>
        <rFont val="宋体"/>
        <family val="3"/>
        <charset val="134"/>
      </rPr>
      <t>产地</t>
    </r>
  </si>
  <si>
    <r>
      <t>454</t>
    </r>
    <r>
      <rPr>
        <sz val="16"/>
        <color theme="1"/>
        <rFont val="宋体"/>
        <family val="3"/>
        <charset val="134"/>
      </rPr>
      <t>克</t>
    </r>
  </si>
  <si>
    <r>
      <t>45</t>
    </r>
    <r>
      <rPr>
        <sz val="16"/>
        <color theme="1"/>
        <rFont val="宋体"/>
        <family val="3"/>
        <charset val="134"/>
      </rPr>
      <t>克</t>
    </r>
  </si>
  <si>
    <r>
      <t>350</t>
    </r>
    <r>
      <rPr>
        <sz val="16"/>
        <color theme="1"/>
        <rFont val="宋体"/>
        <family val="3"/>
        <charset val="134"/>
      </rPr>
      <t>克</t>
    </r>
  </si>
  <si>
    <r>
      <t>15</t>
    </r>
    <r>
      <rPr>
        <sz val="16"/>
        <color theme="1"/>
        <rFont val="宋体"/>
        <family val="3"/>
        <charset val="134"/>
      </rPr>
      <t>斤</t>
    </r>
  </si>
  <si>
    <r>
      <t>5</t>
    </r>
    <r>
      <rPr>
        <sz val="16"/>
        <color theme="1"/>
        <rFont val="宋体"/>
        <family val="3"/>
        <charset val="134"/>
      </rPr>
      <t>斤</t>
    </r>
  </si>
  <si>
    <r>
      <t>10</t>
    </r>
    <r>
      <rPr>
        <sz val="16"/>
        <color theme="1"/>
        <rFont val="宋体"/>
        <family val="3"/>
        <charset val="134"/>
      </rPr>
      <t>斤</t>
    </r>
  </si>
  <si>
    <r>
      <t>750</t>
    </r>
    <r>
      <rPr>
        <sz val="16"/>
        <color theme="1"/>
        <rFont val="宋体"/>
        <family val="3"/>
        <charset val="134"/>
      </rPr>
      <t>克</t>
    </r>
  </si>
  <si>
    <r>
      <t>1000</t>
    </r>
    <r>
      <rPr>
        <sz val="16"/>
        <color theme="1"/>
        <rFont val="宋体"/>
        <family val="3"/>
        <charset val="134"/>
      </rPr>
      <t>克</t>
    </r>
  </si>
  <si>
    <r>
      <t>500</t>
    </r>
    <r>
      <rPr>
        <sz val="16"/>
        <color theme="1"/>
        <rFont val="宋体"/>
        <family val="3"/>
        <charset val="134"/>
      </rPr>
      <t>克</t>
    </r>
  </si>
  <si>
    <r>
      <t>9</t>
    </r>
    <r>
      <rPr>
        <sz val="16"/>
        <color theme="1"/>
        <rFont val="宋体"/>
        <family val="3"/>
        <charset val="134"/>
      </rPr>
      <t>斤</t>
    </r>
  </si>
  <si>
    <r>
      <t>400</t>
    </r>
    <r>
      <rPr>
        <sz val="16"/>
        <color theme="1"/>
        <rFont val="宋体"/>
        <family val="3"/>
        <charset val="134"/>
      </rPr>
      <t>克</t>
    </r>
  </si>
  <si>
    <r>
      <t>920</t>
    </r>
    <r>
      <rPr>
        <sz val="16"/>
        <color theme="1"/>
        <rFont val="宋体"/>
        <family val="3"/>
        <charset val="134"/>
      </rPr>
      <t>克</t>
    </r>
  </si>
  <si>
    <r>
      <t>6KG/</t>
    </r>
    <r>
      <rPr>
        <sz val="16"/>
        <color theme="1"/>
        <rFont val="宋体"/>
        <family val="3"/>
        <charset val="134"/>
      </rPr>
      <t>桶</t>
    </r>
  </si>
  <si>
    <r>
      <t>3KG/</t>
    </r>
    <r>
      <rPr>
        <sz val="16"/>
        <color theme="1"/>
        <rFont val="宋体"/>
        <family val="3"/>
        <charset val="134"/>
      </rPr>
      <t>桶</t>
    </r>
  </si>
  <si>
    <r>
      <t>2KG/</t>
    </r>
    <r>
      <rPr>
        <sz val="16"/>
        <color theme="1"/>
        <rFont val="宋体"/>
        <family val="3"/>
        <charset val="134"/>
      </rPr>
      <t>袋</t>
    </r>
  </si>
  <si>
    <r>
      <t>2.8KG/</t>
    </r>
    <r>
      <rPr>
        <sz val="16"/>
        <color theme="1"/>
        <rFont val="宋体"/>
        <family val="3"/>
        <charset val="134"/>
      </rPr>
      <t>桶</t>
    </r>
  </si>
  <si>
    <r>
      <t xml:space="preserve">   </t>
    </r>
    <r>
      <rPr>
        <sz val="16"/>
        <color theme="1"/>
        <rFont val="宋体"/>
        <family val="3"/>
        <charset val="134"/>
      </rPr>
      <t>百钻</t>
    </r>
  </si>
  <si>
    <r>
      <t xml:space="preserve">   </t>
    </r>
    <r>
      <rPr>
        <sz val="16"/>
        <color theme="1"/>
        <rFont val="宋体"/>
        <family val="3"/>
        <charset val="134"/>
      </rPr>
      <t>宝利</t>
    </r>
  </si>
  <si>
    <r>
      <t xml:space="preserve">  </t>
    </r>
    <r>
      <rPr>
        <sz val="16"/>
        <color theme="1"/>
        <rFont val="宋体"/>
        <family val="3"/>
        <charset val="134"/>
      </rPr>
      <t>麦味宝</t>
    </r>
  </si>
  <si>
    <r>
      <t xml:space="preserve">  </t>
    </r>
    <r>
      <rPr>
        <sz val="16"/>
        <color theme="1"/>
        <rFont val="宋体"/>
        <family val="3"/>
        <charset val="134"/>
      </rPr>
      <t>娟城</t>
    </r>
  </si>
  <si>
    <r>
      <t xml:space="preserve">   </t>
    </r>
    <r>
      <rPr>
        <sz val="16"/>
        <color theme="1"/>
        <rFont val="宋体"/>
        <family val="3"/>
        <charset val="134"/>
      </rPr>
      <t>东古</t>
    </r>
  </si>
  <si>
    <r>
      <t xml:space="preserve">   </t>
    </r>
    <r>
      <rPr>
        <sz val="16"/>
        <color theme="1"/>
        <rFont val="宋体"/>
        <family val="3"/>
        <charset val="134"/>
      </rPr>
      <t>海天</t>
    </r>
  </si>
  <si>
    <r>
      <t xml:space="preserve">  </t>
    </r>
    <r>
      <rPr>
        <sz val="16"/>
        <color theme="1"/>
        <rFont val="宋体"/>
        <family val="3"/>
        <charset val="134"/>
      </rPr>
      <t>顿可</t>
    </r>
  </si>
  <si>
    <r>
      <t xml:space="preserve">  </t>
    </r>
    <r>
      <rPr>
        <sz val="16"/>
        <color theme="1"/>
        <rFont val="宋体"/>
        <family val="3"/>
        <charset val="134"/>
      </rPr>
      <t>祝福记</t>
    </r>
  </si>
  <si>
    <r>
      <t xml:space="preserve">  </t>
    </r>
    <r>
      <rPr>
        <sz val="16"/>
        <color theme="1"/>
        <rFont val="宋体"/>
        <family val="3"/>
        <charset val="134"/>
      </rPr>
      <t>粒粒香</t>
    </r>
  </si>
  <si>
    <r>
      <t>225</t>
    </r>
    <r>
      <rPr>
        <sz val="16"/>
        <color theme="1"/>
        <rFont val="宋体"/>
        <family val="3"/>
        <charset val="134"/>
      </rPr>
      <t>克</t>
    </r>
  </si>
  <si>
    <r>
      <t>900</t>
    </r>
    <r>
      <rPr>
        <sz val="16"/>
        <color theme="1"/>
        <rFont val="宋体"/>
        <family val="3"/>
        <charset val="134"/>
      </rPr>
      <t>克</t>
    </r>
  </si>
  <si>
    <r>
      <t>700</t>
    </r>
    <r>
      <rPr>
        <sz val="16"/>
        <color theme="1"/>
        <rFont val="宋体"/>
        <family val="3"/>
        <charset val="134"/>
      </rPr>
      <t>克</t>
    </r>
  </si>
  <si>
    <r>
      <t>250</t>
    </r>
    <r>
      <rPr>
        <sz val="16"/>
        <color theme="1"/>
        <rFont val="宋体"/>
        <family val="3"/>
        <charset val="134"/>
      </rPr>
      <t>克</t>
    </r>
  </si>
  <si>
    <r>
      <t>325</t>
    </r>
    <r>
      <rPr>
        <sz val="16"/>
        <color theme="1"/>
        <rFont val="宋体"/>
        <family val="3"/>
        <charset val="134"/>
      </rPr>
      <t>克</t>
    </r>
  </si>
  <si>
    <r>
      <t>4</t>
    </r>
    <r>
      <rPr>
        <sz val="16"/>
        <color theme="1"/>
        <rFont val="宋体"/>
        <family val="3"/>
        <charset val="134"/>
      </rPr>
      <t>斤</t>
    </r>
  </si>
  <si>
    <r>
      <t>120</t>
    </r>
    <r>
      <rPr>
        <sz val="16"/>
        <color theme="1"/>
        <rFont val="宋体"/>
        <family val="3"/>
        <charset val="134"/>
      </rPr>
      <t>克</t>
    </r>
  </si>
  <si>
    <r>
      <t>三A</t>
    </r>
    <r>
      <rPr>
        <sz val="16"/>
        <color theme="1"/>
        <rFont val="宋体"/>
        <family val="3"/>
        <charset val="134"/>
      </rPr>
      <t>粉</t>
    </r>
  </si>
  <si>
    <r>
      <t>20</t>
    </r>
    <r>
      <rPr>
        <sz val="16"/>
        <color theme="1"/>
        <rFont val="宋体"/>
        <family val="3"/>
        <charset val="134"/>
      </rPr>
      <t>克</t>
    </r>
  </si>
  <si>
    <r>
      <t>200</t>
    </r>
    <r>
      <rPr>
        <sz val="16"/>
        <color theme="1"/>
        <rFont val="宋体"/>
        <family val="3"/>
        <charset val="134"/>
      </rPr>
      <t>克</t>
    </r>
  </si>
  <si>
    <r>
      <t>210</t>
    </r>
    <r>
      <rPr>
        <sz val="16"/>
        <color theme="1"/>
        <rFont val="宋体"/>
        <family val="3"/>
        <charset val="134"/>
      </rPr>
      <t>克</t>
    </r>
  </si>
  <si>
    <r>
      <t>300</t>
    </r>
    <r>
      <rPr>
        <sz val="16"/>
        <color theme="1"/>
        <rFont val="宋体"/>
        <family val="3"/>
        <charset val="134"/>
      </rPr>
      <t>克</t>
    </r>
  </si>
  <si>
    <r>
      <t>227</t>
    </r>
    <r>
      <rPr>
        <sz val="16"/>
        <color theme="1"/>
        <rFont val="宋体"/>
        <family val="3"/>
        <charset val="134"/>
      </rPr>
      <t>克</t>
    </r>
  </si>
  <si>
    <r>
      <t>908</t>
    </r>
    <r>
      <rPr>
        <sz val="16"/>
        <color theme="1"/>
        <rFont val="宋体"/>
        <family val="3"/>
        <charset val="134"/>
      </rPr>
      <t>克</t>
    </r>
  </si>
  <si>
    <r>
      <t>2.8kg/</t>
    </r>
    <r>
      <rPr>
        <sz val="16"/>
        <color theme="1"/>
        <rFont val="宋体"/>
        <family val="3"/>
        <charset val="134"/>
      </rPr>
      <t>箱</t>
    </r>
  </si>
  <si>
    <r>
      <t>20</t>
    </r>
    <r>
      <rPr>
        <sz val="16"/>
        <color theme="1"/>
        <rFont val="宋体"/>
        <family val="3"/>
        <charset val="134"/>
      </rPr>
      <t>斤</t>
    </r>
    <r>
      <rPr>
        <sz val="16"/>
        <color theme="1"/>
        <rFont val="Microsoft YaHei"/>
        <charset val="134"/>
      </rPr>
      <t>/</t>
    </r>
    <r>
      <rPr>
        <sz val="16"/>
        <color theme="1"/>
        <rFont val="宋体"/>
        <family val="3"/>
        <charset val="134"/>
      </rPr>
      <t>箱</t>
    </r>
  </si>
  <si>
    <r>
      <t>400</t>
    </r>
    <r>
      <rPr>
        <sz val="16"/>
        <color theme="1"/>
        <rFont val="宋体"/>
        <family val="3"/>
        <charset val="134"/>
      </rPr>
      <t>克</t>
    </r>
    <r>
      <rPr>
        <sz val="16"/>
        <color theme="1"/>
        <rFont val="Microsoft YaHei"/>
        <charset val="134"/>
      </rPr>
      <t>/50</t>
    </r>
  </si>
  <si>
    <r>
      <t>350</t>
    </r>
    <r>
      <rPr>
        <sz val="16"/>
        <color theme="1"/>
        <rFont val="宋体"/>
        <family val="3"/>
        <charset val="134"/>
      </rPr>
      <t>克</t>
    </r>
    <r>
      <rPr>
        <sz val="16"/>
        <color theme="1"/>
        <rFont val="Microsoft YaHei"/>
        <charset val="134"/>
      </rPr>
      <t>/50</t>
    </r>
  </si>
  <si>
    <t>1000G</t>
    <phoneticPr fontId="18" type="noConversion"/>
  </si>
  <si>
    <t>8斤</t>
    <phoneticPr fontId="18" type="noConversion"/>
  </si>
  <si>
    <t>454克</t>
    <phoneticPr fontId="18" type="noConversion"/>
  </si>
  <si>
    <t>瓶</t>
    <phoneticPr fontId="18" type="noConversion"/>
  </si>
  <si>
    <t>800克</t>
    <phoneticPr fontId="18" type="noConversion"/>
  </si>
  <si>
    <t>400克</t>
    <phoneticPr fontId="18" type="noConversion"/>
  </si>
  <si>
    <t>227克</t>
    <phoneticPr fontId="18" type="noConversion"/>
  </si>
  <si>
    <t>1000克</t>
    <phoneticPr fontId="18" type="noConversion"/>
  </si>
  <si>
    <t>露一手</t>
    <phoneticPr fontId="18" type="noConversion"/>
  </si>
  <si>
    <t>200克</t>
    <phoneticPr fontId="18" type="noConversion"/>
  </si>
  <si>
    <t>袋</t>
    <phoneticPr fontId="18" type="noConversion"/>
  </si>
  <si>
    <t>6斤</t>
    <phoneticPr fontId="18" type="noConversion"/>
  </si>
  <si>
    <r>
      <t>10</t>
    </r>
    <r>
      <rPr>
        <sz val="16"/>
        <color theme="1"/>
        <rFont val="宋体"/>
        <family val="3"/>
        <charset val="134"/>
      </rPr>
      <t>斤</t>
    </r>
    <phoneticPr fontId="18" type="noConversion"/>
  </si>
  <si>
    <t>袋</t>
    <phoneticPr fontId="18" type="noConversion"/>
  </si>
  <si>
    <t>100克</t>
    <phoneticPr fontId="18" type="noConversion"/>
  </si>
  <si>
    <t>500克</t>
    <phoneticPr fontId="18" type="noConversion"/>
  </si>
  <si>
    <t>6斤</t>
    <phoneticPr fontId="18" type="noConversion"/>
  </si>
  <si>
    <t>5L</t>
    <phoneticPr fontId="18" type="noConversion"/>
  </si>
  <si>
    <t>250克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</si>
</sst>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9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Microsoft YaHei"/>
      <charset val="134"/>
    </font>
    <font>
      <sz val="10"/>
      <color indexed="8"/>
      <name val="Microsoft YaHei"/>
      <charset val="134"/>
    </font>
    <font>
      <b/>
      <sz val="11"/>
      <color indexed="8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6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6"/>
      <color theme="1"/>
      <name val="Microsoft YaHei"/>
      <charset val="134"/>
    </font>
    <font>
      <sz val="16"/>
      <color theme="1"/>
      <name val="宋体"/>
      <family val="3"/>
      <charset val="134"/>
    </font>
    <font>
      <sz val="16"/>
      <color indexed="8"/>
      <name val="Microsoft YaHei"/>
      <charset val="134"/>
    </font>
    <font>
      <sz val="16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2">
    <xf numFmtId="0" fontId="0" fillId="0" borderId="0" applyBorder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9" fontId="0" fillId="0" borderId="1" xfId="7" applyFont="1" applyBorder="1">
      <alignment vertical="center"/>
    </xf>
    <xf numFmtId="9" fontId="0" fillId="2" borderId="1" xfId="7" applyFont="1" applyFill="1" applyBorder="1">
      <alignment vertical="center"/>
    </xf>
    <xf numFmtId="9" fontId="0" fillId="0" borderId="0" xfId="0" applyNumberFormat="1">
      <alignment vertical="center"/>
    </xf>
    <xf numFmtId="9" fontId="0" fillId="0" borderId="0" xfId="7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9" fontId="0" fillId="0" borderId="1" xfId="7" applyFont="1" applyBorder="1" applyAlignment="1">
      <alignment horizontal="center" vertical="center"/>
    </xf>
    <xf numFmtId="9" fontId="0" fillId="2" borderId="1" xfId="7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7" applyFont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0" fontId="13" fillId="3" borderId="1" xfId="11" applyFont="1" applyFill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13" fillId="3" borderId="1" xfId="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4" fillId="3" borderId="1" xfId="1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2">
    <cellStyle name="百分比" xfId="7" builtinId="5"/>
    <cellStyle name="百分比 2" xfId="1"/>
    <cellStyle name="百分比 2 2" xfId="2"/>
    <cellStyle name="常规" xfId="0" builtinId="0"/>
    <cellStyle name="常规 2" xfId="3"/>
    <cellStyle name="常规 2 2" xfId="9"/>
    <cellStyle name="常规 3" xfId="11"/>
    <cellStyle name="常规 3 2" xfId="4"/>
    <cellStyle name="常规 3 3" xfId="10"/>
    <cellStyle name="常规 4" xfId="5"/>
    <cellStyle name="常规 4 2" xfId="6"/>
    <cellStyle name="常规 4 3" xfId="8"/>
  </cellStyles>
  <dxfs count="10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</dxfs>
  <tableStyles count="1" defaultTableStyle="TableStyleMedium9" defaultPivotStyle="PivotStylePreset2_Accent1"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24" sqref="G24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62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45</v>
      </c>
      <c r="B4" s="2" t="s">
        <v>13</v>
      </c>
      <c r="C4" s="2"/>
      <c r="D4" s="2"/>
      <c r="E4" s="3" t="s">
        <v>14</v>
      </c>
      <c r="F4" s="2"/>
      <c r="G4" s="2"/>
      <c r="H4" s="2"/>
      <c r="I4" s="2"/>
    </row>
    <row r="5" spans="1:9" ht="24.95" customHeight="1">
      <c r="A5" s="2">
        <v>46</v>
      </c>
      <c r="B5" s="2" t="s">
        <v>15</v>
      </c>
      <c r="C5" s="2"/>
      <c r="D5" s="2"/>
      <c r="E5" s="4" t="s">
        <v>14</v>
      </c>
      <c r="F5" s="2"/>
      <c r="G5" s="2"/>
      <c r="H5" s="2"/>
      <c r="I5" s="2"/>
    </row>
    <row r="6" spans="1:9" ht="24.95" customHeight="1">
      <c r="A6" s="2">
        <v>47</v>
      </c>
      <c r="B6" s="2" t="s">
        <v>16</v>
      </c>
      <c r="C6" s="2"/>
      <c r="D6" s="2"/>
      <c r="E6" s="4" t="s">
        <v>14</v>
      </c>
      <c r="F6" s="2"/>
      <c r="G6" s="2"/>
      <c r="H6" s="2"/>
      <c r="I6" s="2"/>
    </row>
    <row r="7" spans="1:9" ht="24.95" customHeight="1">
      <c r="A7" s="2">
        <v>48</v>
      </c>
      <c r="B7" s="2" t="s">
        <v>17</v>
      </c>
      <c r="C7" s="2"/>
      <c r="D7" s="2"/>
      <c r="E7" s="4" t="s">
        <v>14</v>
      </c>
      <c r="F7" s="2"/>
      <c r="G7" s="2"/>
      <c r="H7" s="2"/>
      <c r="I7" s="2"/>
    </row>
    <row r="8" spans="1:9" ht="24.95" customHeight="1">
      <c r="A8" s="2">
        <v>49</v>
      </c>
      <c r="B8" s="2" t="s">
        <v>18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50</v>
      </c>
      <c r="B9" s="2" t="s">
        <v>19</v>
      </c>
      <c r="C9" s="2"/>
      <c r="D9" s="2"/>
      <c r="E9" s="4" t="s">
        <v>14</v>
      </c>
      <c r="F9" s="2"/>
      <c r="G9" s="2"/>
      <c r="H9" s="2"/>
      <c r="I9" s="2"/>
    </row>
    <row r="10" spans="1:9" ht="24.95" customHeight="1">
      <c r="A10" s="2">
        <v>51</v>
      </c>
      <c r="B10" s="2" t="s">
        <v>20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52</v>
      </c>
      <c r="B11" s="2"/>
      <c r="C11" s="2"/>
      <c r="D11" s="2"/>
      <c r="E11" s="2"/>
      <c r="F11" s="2"/>
      <c r="G11" s="2"/>
      <c r="H11" s="2"/>
      <c r="I11" s="2"/>
    </row>
    <row r="12" spans="1:9" ht="24.95" customHeight="1">
      <c r="A12" s="2">
        <v>53</v>
      </c>
      <c r="B12" s="2"/>
      <c r="C12" s="2"/>
      <c r="D12" s="2"/>
      <c r="E12" s="2"/>
      <c r="F12" s="2"/>
      <c r="G12" s="2"/>
      <c r="H12" s="2"/>
      <c r="I12" s="2"/>
    </row>
    <row r="13" spans="1:9" ht="24.95" customHeight="1">
      <c r="A13" s="2">
        <v>54</v>
      </c>
      <c r="B13" s="2"/>
      <c r="C13" s="2"/>
      <c r="D13" s="2"/>
      <c r="E13" s="2"/>
      <c r="F13" s="2"/>
      <c r="G13" s="2"/>
      <c r="H13" s="2"/>
      <c r="I13" s="2"/>
    </row>
    <row r="14" spans="1:9" ht="24.95" customHeight="1">
      <c r="A14" s="2">
        <v>55</v>
      </c>
      <c r="B14" s="4"/>
      <c r="C14" s="2"/>
      <c r="D14" s="2"/>
      <c r="E14" s="2"/>
      <c r="F14" s="4"/>
      <c r="G14" s="2"/>
      <c r="H14" s="2"/>
      <c r="I14" s="2"/>
    </row>
    <row r="15" spans="1:9" ht="24.95" customHeight="1">
      <c r="A15" s="2">
        <v>56</v>
      </c>
      <c r="B15" s="4"/>
      <c r="C15" s="2"/>
      <c r="D15" s="2"/>
      <c r="E15" s="2"/>
      <c r="F15" s="4"/>
      <c r="G15" s="2"/>
      <c r="H15" s="2"/>
      <c r="I15" s="2"/>
    </row>
    <row r="16" spans="1:9" ht="24.95" customHeight="1">
      <c r="A16" s="2">
        <v>57</v>
      </c>
      <c r="B16" s="4"/>
      <c r="C16" s="2"/>
      <c r="D16" s="2"/>
      <c r="E16" s="2"/>
      <c r="F16" s="4"/>
      <c r="G16" s="2"/>
      <c r="H16" s="2"/>
      <c r="I16" s="2"/>
    </row>
    <row r="17" spans="1:9" ht="24.95" customHeight="1">
      <c r="A17" s="2">
        <v>58</v>
      </c>
      <c r="B17" s="4"/>
      <c r="C17" s="2"/>
      <c r="D17" s="2"/>
      <c r="E17" s="2"/>
      <c r="F17" s="4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5" right="0.75" top="0.65902777777777799" bottom="0.85902777777777795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M16" sqref="M16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15</v>
      </c>
      <c r="B4" s="2" t="s">
        <v>336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16</v>
      </c>
      <c r="B5" s="2" t="s">
        <v>337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17</v>
      </c>
      <c r="B6" s="2" t="s">
        <v>338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18</v>
      </c>
      <c r="B7" s="2" t="s">
        <v>339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19</v>
      </c>
      <c r="B8" s="2" t="s">
        <v>340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20</v>
      </c>
      <c r="B9" s="2" t="s">
        <v>341</v>
      </c>
      <c r="C9" s="2"/>
      <c r="D9" s="2"/>
      <c r="E9" s="2" t="s">
        <v>40</v>
      </c>
      <c r="F9" s="2"/>
      <c r="G9" s="2"/>
      <c r="H9" s="2"/>
      <c r="I9" s="2"/>
    </row>
    <row r="10" spans="1:9" ht="24.95" customHeight="1">
      <c r="A10" s="2">
        <v>21</v>
      </c>
      <c r="B10" s="2" t="s">
        <v>342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22</v>
      </c>
      <c r="B11" s="2" t="s">
        <v>343</v>
      </c>
      <c r="C11" s="2"/>
      <c r="D11" s="2"/>
      <c r="E11" s="2" t="s">
        <v>14</v>
      </c>
      <c r="F11" s="2"/>
      <c r="G11" s="2"/>
      <c r="H11" s="2"/>
      <c r="I11" s="2"/>
    </row>
    <row r="12" spans="1:9" ht="24.95" customHeight="1">
      <c r="A12" s="2">
        <v>23</v>
      </c>
      <c r="B12" s="2" t="s">
        <v>344</v>
      </c>
      <c r="C12" s="2"/>
      <c r="D12" s="2"/>
      <c r="E12" s="2" t="s">
        <v>14</v>
      </c>
      <c r="F12" s="2"/>
      <c r="G12" s="2"/>
      <c r="H12" s="2"/>
      <c r="I12" s="2"/>
    </row>
    <row r="13" spans="1:9" ht="24.95" customHeight="1">
      <c r="A13" s="2">
        <v>24</v>
      </c>
      <c r="B13" s="2" t="s">
        <v>345</v>
      </c>
      <c r="C13" s="2"/>
      <c r="D13" s="2"/>
      <c r="E13" s="2" t="s">
        <v>14</v>
      </c>
      <c r="F13" s="2"/>
      <c r="G13" s="2"/>
      <c r="H13" s="2"/>
      <c r="I13" s="2"/>
    </row>
    <row r="14" spans="1:9" ht="24.95" customHeight="1">
      <c r="A14" s="2">
        <v>25</v>
      </c>
      <c r="B14" s="2" t="s">
        <v>346</v>
      </c>
      <c r="C14" s="2"/>
      <c r="D14" s="2"/>
      <c r="E14" s="2" t="s">
        <v>14</v>
      </c>
      <c r="F14" s="2"/>
      <c r="G14" s="2"/>
      <c r="H14" s="2"/>
      <c r="I14" s="2"/>
    </row>
    <row r="15" spans="1:9" ht="24.95" customHeight="1">
      <c r="A15" s="2">
        <v>26</v>
      </c>
      <c r="B15" s="2" t="s">
        <v>347</v>
      </c>
      <c r="C15" s="2"/>
      <c r="D15" s="2"/>
      <c r="E15" s="2" t="s">
        <v>14</v>
      </c>
      <c r="F15" s="2"/>
      <c r="G15" s="2"/>
      <c r="H15" s="2"/>
      <c r="I15" s="2"/>
    </row>
    <row r="16" spans="1:9" ht="24.95" customHeight="1">
      <c r="A16" s="2">
        <v>27</v>
      </c>
      <c r="B16" s="2" t="s">
        <v>348</v>
      </c>
      <c r="C16" s="2"/>
      <c r="D16" s="2"/>
      <c r="E16" s="2" t="s">
        <v>14</v>
      </c>
      <c r="F16" s="2"/>
      <c r="G16" s="2"/>
      <c r="H16" s="2"/>
      <c r="I16" s="2"/>
    </row>
    <row r="17" spans="1:9" ht="24.95" customHeight="1">
      <c r="A17" s="2">
        <v>28</v>
      </c>
      <c r="B17" s="2" t="s">
        <v>349</v>
      </c>
      <c r="C17" s="2"/>
      <c r="D17" s="2"/>
      <c r="E17" s="2" t="s">
        <v>14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M26" sqref="M26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</v>
      </c>
      <c r="B4" s="2" t="s">
        <v>350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2</v>
      </c>
      <c r="B5" s="2" t="s">
        <v>351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3</v>
      </c>
      <c r="B6" s="2" t="s">
        <v>352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4</v>
      </c>
      <c r="B7" s="2" t="s">
        <v>353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5</v>
      </c>
      <c r="B8" s="2" t="s">
        <v>354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6</v>
      </c>
      <c r="B9" s="2" t="s">
        <v>355</v>
      </c>
      <c r="C9" s="2"/>
      <c r="D9" s="2"/>
      <c r="E9" s="2" t="s">
        <v>14</v>
      </c>
      <c r="F9" s="2"/>
      <c r="G9" s="2"/>
      <c r="H9" s="2"/>
      <c r="I9" s="2"/>
    </row>
    <row r="10" spans="1:9" ht="24.95" customHeight="1">
      <c r="A10" s="2">
        <v>7</v>
      </c>
      <c r="B10" s="2" t="s">
        <v>356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8</v>
      </c>
      <c r="B11" s="2" t="s">
        <v>357</v>
      </c>
      <c r="C11" s="2"/>
      <c r="D11" s="2"/>
      <c r="E11" s="2" t="s">
        <v>14</v>
      </c>
      <c r="F11" s="2"/>
      <c r="G11" s="2"/>
      <c r="H11" s="2"/>
      <c r="I11" s="2"/>
    </row>
    <row r="12" spans="1:9" ht="24.95" customHeight="1">
      <c r="A12" s="2">
        <v>9</v>
      </c>
      <c r="B12" s="2" t="s">
        <v>358</v>
      </c>
      <c r="C12" s="2"/>
      <c r="D12" s="2"/>
      <c r="E12" s="2" t="s">
        <v>14</v>
      </c>
      <c r="F12" s="2"/>
      <c r="G12" s="2"/>
      <c r="H12" s="2"/>
      <c r="I12" s="2"/>
    </row>
    <row r="13" spans="1:9" ht="24.95" customHeight="1">
      <c r="A13" s="2">
        <v>10</v>
      </c>
      <c r="B13" s="2" t="s">
        <v>359</v>
      </c>
      <c r="C13" s="2"/>
      <c r="D13" s="2"/>
      <c r="E13" s="2" t="s">
        <v>14</v>
      </c>
      <c r="F13" s="2"/>
      <c r="G13" s="2"/>
      <c r="H13" s="2"/>
      <c r="I13" s="2"/>
    </row>
    <row r="14" spans="1:9" ht="24.95" customHeight="1">
      <c r="A14" s="2">
        <v>11</v>
      </c>
      <c r="B14" s="2" t="s">
        <v>360</v>
      </c>
      <c r="C14" s="2"/>
      <c r="D14" s="2"/>
      <c r="E14" s="2" t="s">
        <v>14</v>
      </c>
      <c r="F14" s="2"/>
      <c r="G14" s="2"/>
      <c r="H14" s="2"/>
      <c r="I14" s="2"/>
    </row>
    <row r="15" spans="1:9" ht="24.95" customHeight="1">
      <c r="A15" s="2">
        <v>12</v>
      </c>
      <c r="B15" s="2" t="s">
        <v>361</v>
      </c>
      <c r="C15" s="2"/>
      <c r="D15" s="2"/>
      <c r="E15" s="2" t="s">
        <v>14</v>
      </c>
      <c r="F15" s="2"/>
      <c r="G15" s="2"/>
      <c r="H15" s="2"/>
      <c r="I15" s="2"/>
    </row>
    <row r="16" spans="1:9" ht="24.95" customHeight="1">
      <c r="A16" s="2">
        <v>13</v>
      </c>
      <c r="B16" s="2" t="s">
        <v>362</v>
      </c>
      <c r="C16" s="2"/>
      <c r="D16" s="2"/>
      <c r="E16" s="2" t="s">
        <v>14</v>
      </c>
      <c r="F16" s="2"/>
      <c r="G16" s="2"/>
      <c r="H16" s="2"/>
      <c r="I16" s="2"/>
    </row>
    <row r="17" spans="1:9" ht="24.95" customHeight="1">
      <c r="A17" s="2">
        <v>14</v>
      </c>
      <c r="B17" s="2" t="s">
        <v>363</v>
      </c>
      <c r="C17" s="2"/>
      <c r="D17" s="2"/>
      <c r="E17" s="2" t="s">
        <v>14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sqref="A1:IV65536"/>
    </sheetView>
  </sheetViews>
  <sheetFormatPr defaultColWidth="9" defaultRowHeight="13.5"/>
  <cols>
    <col min="1" max="1" width="21.875" style="17" customWidth="1"/>
    <col min="2" max="2" width="9" style="17"/>
    <col min="3" max="3" width="12.75" style="17" customWidth="1"/>
    <col min="4" max="5" width="6.5" style="17" customWidth="1"/>
    <col min="6" max="6" width="8.875" style="17" customWidth="1"/>
    <col min="7" max="7" width="4.5" style="17" customWidth="1"/>
    <col min="8" max="8" width="6.5" style="17" customWidth="1"/>
    <col min="9" max="10" width="11.375" style="18" customWidth="1"/>
    <col min="11" max="11" width="7.125" style="17" customWidth="1"/>
    <col min="12" max="16384" width="9" style="17"/>
  </cols>
  <sheetData>
    <row r="1" spans="1:13" customFormat="1" ht="18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11</v>
      </c>
      <c r="G1" s="1"/>
      <c r="H1" s="1"/>
      <c r="I1" s="7" t="s">
        <v>364</v>
      </c>
      <c r="J1" s="7" t="s">
        <v>365</v>
      </c>
      <c r="K1" s="1" t="s">
        <v>12</v>
      </c>
      <c r="L1" s="8"/>
      <c r="M1" s="8"/>
    </row>
    <row r="2" spans="1:13">
      <c r="A2" s="5">
        <v>56</v>
      </c>
      <c r="B2" s="5" t="s">
        <v>366</v>
      </c>
      <c r="C2" s="5"/>
      <c r="D2" s="5"/>
      <c r="E2" s="5" t="s">
        <v>14</v>
      </c>
      <c r="F2" s="5">
        <v>3.69</v>
      </c>
      <c r="G2" s="23">
        <v>0.2</v>
      </c>
      <c r="H2" s="5">
        <f t="shared" ref="H2:H9" si="0">G2*F2</f>
        <v>0.73799999999999999</v>
      </c>
      <c r="I2" s="11">
        <f t="shared" ref="I2:I9" si="1">F2-H2</f>
        <v>2.952</v>
      </c>
      <c r="J2" s="11"/>
      <c r="K2" s="2"/>
    </row>
    <row r="3" spans="1:13">
      <c r="A3" s="2">
        <v>1</v>
      </c>
      <c r="B3" s="2" t="s">
        <v>299</v>
      </c>
      <c r="C3" s="2"/>
      <c r="D3" s="2"/>
      <c r="E3" s="2" t="s">
        <v>14</v>
      </c>
      <c r="F3" s="2">
        <v>40</v>
      </c>
      <c r="G3" s="6">
        <v>0.2</v>
      </c>
      <c r="H3" s="2">
        <f t="shared" si="0"/>
        <v>8</v>
      </c>
      <c r="I3" s="9">
        <f t="shared" si="1"/>
        <v>32</v>
      </c>
      <c r="J3" s="9"/>
      <c r="K3" s="2"/>
    </row>
    <row r="4" spans="1:13">
      <c r="A4" s="2">
        <v>2</v>
      </c>
      <c r="B4" s="2" t="s">
        <v>300</v>
      </c>
      <c r="C4" s="2"/>
      <c r="D4" s="2"/>
      <c r="E4" s="2" t="s">
        <v>14</v>
      </c>
      <c r="F4" s="2">
        <v>43.9</v>
      </c>
      <c r="G4" s="6">
        <v>0.2</v>
      </c>
      <c r="H4" s="2">
        <f t="shared" si="0"/>
        <v>8.7799999999999994</v>
      </c>
      <c r="I4" s="9">
        <f t="shared" si="1"/>
        <v>35.119999999999997</v>
      </c>
      <c r="J4" s="9"/>
      <c r="K4" s="2"/>
    </row>
    <row r="5" spans="1:13">
      <c r="A5" s="2">
        <v>3</v>
      </c>
      <c r="B5" s="2" t="s">
        <v>301</v>
      </c>
      <c r="C5" s="2"/>
      <c r="D5" s="2"/>
      <c r="E5" s="2" t="s">
        <v>14</v>
      </c>
      <c r="F5" s="2">
        <v>39.799999999999997</v>
      </c>
      <c r="G5" s="6">
        <v>0.2</v>
      </c>
      <c r="H5" s="2">
        <f t="shared" si="0"/>
        <v>7.96</v>
      </c>
      <c r="I5" s="9">
        <f t="shared" si="1"/>
        <v>31.84</v>
      </c>
      <c r="J5" s="9"/>
      <c r="K5" s="2"/>
    </row>
    <row r="6" spans="1:13">
      <c r="A6" s="2">
        <v>4</v>
      </c>
      <c r="B6" s="2" t="s">
        <v>302</v>
      </c>
      <c r="C6" s="2"/>
      <c r="D6" s="2"/>
      <c r="E6" s="2" t="s">
        <v>14</v>
      </c>
      <c r="F6" s="2">
        <v>49.8</v>
      </c>
      <c r="G6" s="6">
        <v>0.2</v>
      </c>
      <c r="H6" s="2">
        <f t="shared" si="0"/>
        <v>9.9600000000000009</v>
      </c>
      <c r="I6" s="9">
        <f t="shared" si="1"/>
        <v>39.840000000000003</v>
      </c>
      <c r="J6" s="9"/>
      <c r="K6" s="2"/>
    </row>
    <row r="7" spans="1:13">
      <c r="A7" s="2">
        <v>5</v>
      </c>
      <c r="B7" s="2" t="s">
        <v>303</v>
      </c>
      <c r="C7" s="2"/>
      <c r="D7" s="2"/>
      <c r="E7" s="2" t="s">
        <v>14</v>
      </c>
      <c r="F7" s="2">
        <v>35.799999999999997</v>
      </c>
      <c r="G7" s="6">
        <v>0.2</v>
      </c>
      <c r="H7" s="2">
        <f t="shared" si="0"/>
        <v>7.16</v>
      </c>
      <c r="I7" s="9">
        <f t="shared" si="1"/>
        <v>28.64</v>
      </c>
      <c r="J7" s="9"/>
      <c r="K7" s="2"/>
    </row>
    <row r="8" spans="1:13">
      <c r="A8" s="2">
        <v>6</v>
      </c>
      <c r="B8" s="2" t="s">
        <v>304</v>
      </c>
      <c r="C8" s="2"/>
      <c r="D8" s="2"/>
      <c r="E8" s="2" t="s">
        <v>14</v>
      </c>
      <c r="F8" s="2">
        <v>17.8</v>
      </c>
      <c r="G8" s="6">
        <v>0.2</v>
      </c>
      <c r="H8" s="2">
        <f t="shared" si="0"/>
        <v>3.56</v>
      </c>
      <c r="I8" s="9">
        <f t="shared" si="1"/>
        <v>14.24</v>
      </c>
      <c r="J8" s="9"/>
      <c r="K8" s="2"/>
    </row>
    <row r="9" spans="1:13">
      <c r="A9" s="2">
        <v>7</v>
      </c>
      <c r="B9" s="2" t="s">
        <v>305</v>
      </c>
      <c r="C9" s="2" t="s">
        <v>83</v>
      </c>
      <c r="D9" s="2"/>
      <c r="E9" s="2" t="s">
        <v>14</v>
      </c>
      <c r="F9" s="2">
        <v>35.799999999999997</v>
      </c>
      <c r="G9" s="6">
        <v>0.2</v>
      </c>
      <c r="H9" s="2">
        <f t="shared" si="0"/>
        <v>7.16</v>
      </c>
      <c r="I9" s="9">
        <f t="shared" si="1"/>
        <v>28.64</v>
      </c>
      <c r="J9" s="9"/>
      <c r="K9" s="2"/>
    </row>
    <row r="10" spans="1:13">
      <c r="A10" s="2">
        <v>10</v>
      </c>
      <c r="B10" s="2" t="s">
        <v>308</v>
      </c>
      <c r="C10" s="2"/>
      <c r="D10" s="2"/>
      <c r="E10" s="2" t="s">
        <v>14</v>
      </c>
      <c r="F10" s="2">
        <v>29.8</v>
      </c>
      <c r="G10" s="6">
        <v>0.2</v>
      </c>
      <c r="H10" s="2">
        <f t="shared" ref="H10:H39" si="2">G10*F10</f>
        <v>5.96</v>
      </c>
      <c r="I10" s="9">
        <f t="shared" ref="I10:I39" si="3">F10-H10</f>
        <v>23.84</v>
      </c>
      <c r="J10" s="9"/>
      <c r="K10" s="2"/>
    </row>
    <row r="11" spans="1:13">
      <c r="A11" s="2">
        <v>11</v>
      </c>
      <c r="B11" s="2" t="s">
        <v>309</v>
      </c>
      <c r="C11" s="2" t="s">
        <v>310</v>
      </c>
      <c r="D11" s="2"/>
      <c r="E11" s="2" t="s">
        <v>14</v>
      </c>
      <c r="F11" s="2">
        <v>39.799999999999997</v>
      </c>
      <c r="G11" s="6">
        <v>0.2</v>
      </c>
      <c r="H11" s="2">
        <f t="shared" si="2"/>
        <v>7.96</v>
      </c>
      <c r="I11" s="9">
        <f t="shared" si="3"/>
        <v>31.84</v>
      </c>
      <c r="J11" s="9"/>
      <c r="K11" s="2"/>
    </row>
    <row r="12" spans="1:13">
      <c r="A12" s="2">
        <v>12</v>
      </c>
      <c r="B12" s="2" t="s">
        <v>311</v>
      </c>
      <c r="C12" s="2"/>
      <c r="D12" s="2"/>
      <c r="E12" s="2" t="s">
        <v>14</v>
      </c>
      <c r="F12" s="2">
        <v>35.799999999999997</v>
      </c>
      <c r="G12" s="6">
        <v>0.2</v>
      </c>
      <c r="H12" s="2">
        <f t="shared" si="2"/>
        <v>7.16</v>
      </c>
      <c r="I12" s="9">
        <f t="shared" si="3"/>
        <v>28.64</v>
      </c>
      <c r="J12" s="9"/>
      <c r="K12" s="2"/>
    </row>
    <row r="13" spans="1:13">
      <c r="A13" s="2">
        <v>13</v>
      </c>
      <c r="B13" s="2" t="s">
        <v>367</v>
      </c>
      <c r="C13" s="2"/>
      <c r="D13" s="2"/>
      <c r="E13" s="2" t="s">
        <v>14</v>
      </c>
      <c r="F13" s="2">
        <v>7</v>
      </c>
      <c r="G13" s="6">
        <v>0.2</v>
      </c>
      <c r="H13" s="2">
        <f t="shared" si="2"/>
        <v>1.4</v>
      </c>
      <c r="I13" s="9">
        <f t="shared" si="3"/>
        <v>5.6</v>
      </c>
      <c r="J13" s="9"/>
      <c r="K13" s="2"/>
    </row>
    <row r="14" spans="1:13">
      <c r="A14" s="2">
        <v>14</v>
      </c>
      <c r="B14" s="2" t="s">
        <v>313</v>
      </c>
      <c r="C14" s="2"/>
      <c r="D14" s="2"/>
      <c r="E14" s="2" t="s">
        <v>14</v>
      </c>
      <c r="F14" s="2">
        <v>26.8</v>
      </c>
      <c r="G14" s="6">
        <v>0.2</v>
      </c>
      <c r="H14" s="2">
        <f t="shared" si="2"/>
        <v>5.36</v>
      </c>
      <c r="I14" s="9">
        <f t="shared" si="3"/>
        <v>21.44</v>
      </c>
      <c r="J14" s="9"/>
      <c r="K14" s="2"/>
    </row>
    <row r="15" spans="1:13">
      <c r="A15" s="2">
        <v>16</v>
      </c>
      <c r="B15" s="2" t="s">
        <v>368</v>
      </c>
      <c r="C15" s="2"/>
      <c r="D15" s="2"/>
      <c r="E15" s="2" t="s">
        <v>14</v>
      </c>
      <c r="F15" s="2">
        <v>13</v>
      </c>
      <c r="G15" s="6">
        <v>0.2</v>
      </c>
      <c r="H15" s="2">
        <f t="shared" si="2"/>
        <v>2.6</v>
      </c>
      <c r="I15" s="9">
        <f t="shared" si="3"/>
        <v>10.4</v>
      </c>
      <c r="J15" s="9"/>
      <c r="K15" s="2"/>
    </row>
    <row r="16" spans="1:13">
      <c r="A16" s="2">
        <v>19</v>
      </c>
      <c r="B16" s="2" t="s">
        <v>369</v>
      </c>
      <c r="C16" s="2"/>
      <c r="D16" s="2"/>
      <c r="E16" s="2" t="s">
        <v>14</v>
      </c>
      <c r="F16" s="2">
        <v>5</v>
      </c>
      <c r="G16" s="6">
        <v>0.2</v>
      </c>
      <c r="H16" s="2">
        <f t="shared" si="2"/>
        <v>1</v>
      </c>
      <c r="I16" s="9">
        <f t="shared" si="3"/>
        <v>4</v>
      </c>
      <c r="J16" s="9"/>
      <c r="K16" s="2"/>
    </row>
    <row r="17" spans="1:11">
      <c r="A17" s="2">
        <v>25</v>
      </c>
      <c r="B17" s="2" t="s">
        <v>295</v>
      </c>
      <c r="C17" s="2"/>
      <c r="D17" s="2"/>
      <c r="E17" s="2" t="s">
        <v>14</v>
      </c>
      <c r="F17" s="2">
        <v>8</v>
      </c>
      <c r="G17" s="6">
        <v>0.2</v>
      </c>
      <c r="H17" s="2">
        <f t="shared" si="2"/>
        <v>1.6</v>
      </c>
      <c r="I17" s="9">
        <f t="shared" si="3"/>
        <v>6.4</v>
      </c>
      <c r="J17" s="9"/>
      <c r="K17" s="2"/>
    </row>
    <row r="18" spans="1:11">
      <c r="A18" s="2">
        <v>26</v>
      </c>
      <c r="B18" s="2" t="s">
        <v>370</v>
      </c>
      <c r="C18" s="2"/>
      <c r="D18" s="2"/>
      <c r="E18" s="2" t="s">
        <v>14</v>
      </c>
      <c r="F18" s="2">
        <v>25</v>
      </c>
      <c r="G18" s="6">
        <v>0.2</v>
      </c>
      <c r="H18" s="2">
        <f t="shared" si="2"/>
        <v>5</v>
      </c>
      <c r="I18" s="9">
        <f t="shared" si="3"/>
        <v>20</v>
      </c>
      <c r="J18" s="9"/>
      <c r="K18" s="2"/>
    </row>
    <row r="19" spans="1:11">
      <c r="A19" s="2">
        <v>27</v>
      </c>
      <c r="B19" s="2" t="s">
        <v>371</v>
      </c>
      <c r="C19" s="2"/>
      <c r="D19" s="2"/>
      <c r="E19" s="2" t="s">
        <v>14</v>
      </c>
      <c r="F19" s="2">
        <v>7</v>
      </c>
      <c r="G19" s="6">
        <v>0.2</v>
      </c>
      <c r="H19" s="2">
        <f t="shared" si="2"/>
        <v>1.4</v>
      </c>
      <c r="I19" s="9">
        <f t="shared" si="3"/>
        <v>5.6</v>
      </c>
      <c r="J19" s="9"/>
      <c r="K19" s="2"/>
    </row>
    <row r="20" spans="1:11">
      <c r="A20" s="2">
        <v>1</v>
      </c>
      <c r="B20" s="2" t="s">
        <v>271</v>
      </c>
      <c r="C20" s="2"/>
      <c r="D20" s="2"/>
      <c r="E20" s="2" t="s">
        <v>14</v>
      </c>
      <c r="F20" s="2">
        <v>6.99</v>
      </c>
      <c r="G20" s="6">
        <v>0.2</v>
      </c>
      <c r="H20" s="2">
        <f t="shared" si="2"/>
        <v>1.3979999999999999</v>
      </c>
      <c r="I20" s="9">
        <f t="shared" si="3"/>
        <v>5.5919999999999996</v>
      </c>
      <c r="J20" s="9"/>
      <c r="K20" s="2"/>
    </row>
    <row r="21" spans="1:11">
      <c r="A21" s="2">
        <v>2</v>
      </c>
      <c r="B21" s="2" t="s">
        <v>272</v>
      </c>
      <c r="C21" s="2"/>
      <c r="D21" s="2"/>
      <c r="E21" s="2" t="s">
        <v>14</v>
      </c>
      <c r="F21" s="2">
        <v>7.98</v>
      </c>
      <c r="G21" s="6">
        <v>0.2</v>
      </c>
      <c r="H21" s="2">
        <f t="shared" si="2"/>
        <v>1.5960000000000001</v>
      </c>
      <c r="I21" s="9">
        <f t="shared" si="3"/>
        <v>6.3840000000000003</v>
      </c>
      <c r="J21" s="9"/>
      <c r="K21" s="2"/>
    </row>
    <row r="22" spans="1:11">
      <c r="A22" s="2">
        <v>3</v>
      </c>
      <c r="B22" s="2" t="s">
        <v>273</v>
      </c>
      <c r="C22" s="2"/>
      <c r="D22" s="2"/>
      <c r="E22" s="2" t="s">
        <v>14</v>
      </c>
      <c r="F22" s="2">
        <v>8.99</v>
      </c>
      <c r="G22" s="6">
        <v>0.2</v>
      </c>
      <c r="H22" s="2">
        <f t="shared" si="2"/>
        <v>1.798</v>
      </c>
      <c r="I22" s="9">
        <f t="shared" si="3"/>
        <v>7.1920000000000002</v>
      </c>
      <c r="J22" s="9"/>
      <c r="K22" s="2"/>
    </row>
    <row r="23" spans="1:11">
      <c r="A23" s="2">
        <v>4</v>
      </c>
      <c r="B23" s="2" t="s">
        <v>274</v>
      </c>
      <c r="C23" s="2"/>
      <c r="D23" s="2"/>
      <c r="E23" s="2" t="s">
        <v>14</v>
      </c>
      <c r="F23" s="2">
        <v>5.99</v>
      </c>
      <c r="G23" s="6">
        <v>0.2</v>
      </c>
      <c r="H23" s="2">
        <f t="shared" si="2"/>
        <v>1.198</v>
      </c>
      <c r="I23" s="9">
        <f t="shared" si="3"/>
        <v>4.7919999999999998</v>
      </c>
      <c r="J23" s="9"/>
      <c r="K23" s="2"/>
    </row>
    <row r="24" spans="1:11">
      <c r="A24" s="2">
        <v>5</v>
      </c>
      <c r="B24" s="2" t="s">
        <v>275</v>
      </c>
      <c r="C24" s="2"/>
      <c r="D24" s="2"/>
      <c r="E24" s="2" t="s">
        <v>14</v>
      </c>
      <c r="F24" s="2">
        <v>12.9</v>
      </c>
      <c r="G24" s="6">
        <v>0.2</v>
      </c>
      <c r="H24" s="2">
        <f t="shared" si="2"/>
        <v>2.58</v>
      </c>
      <c r="I24" s="9">
        <f t="shared" si="3"/>
        <v>10.32</v>
      </c>
      <c r="J24" s="9"/>
      <c r="K24" s="2"/>
    </row>
    <row r="25" spans="1:11">
      <c r="A25" s="2">
        <v>6</v>
      </c>
      <c r="B25" s="2" t="s">
        <v>276</v>
      </c>
      <c r="C25" s="2" t="s">
        <v>83</v>
      </c>
      <c r="D25" s="2"/>
      <c r="E25" s="2" t="s">
        <v>14</v>
      </c>
      <c r="F25" s="2">
        <v>24</v>
      </c>
      <c r="G25" s="6">
        <v>0.2</v>
      </c>
      <c r="H25" s="2">
        <f t="shared" si="2"/>
        <v>4.8</v>
      </c>
      <c r="I25" s="9">
        <f t="shared" si="3"/>
        <v>19.2</v>
      </c>
      <c r="J25" s="9"/>
      <c r="K25" s="2"/>
    </row>
    <row r="26" spans="1:11">
      <c r="A26" s="2">
        <v>7</v>
      </c>
      <c r="B26" s="2" t="s">
        <v>277</v>
      </c>
      <c r="C26" s="2"/>
      <c r="D26" s="2"/>
      <c r="E26" s="2" t="s">
        <v>14</v>
      </c>
      <c r="F26" s="2">
        <v>9</v>
      </c>
      <c r="G26" s="6">
        <v>0.2</v>
      </c>
      <c r="H26" s="2">
        <f t="shared" si="2"/>
        <v>1.8</v>
      </c>
      <c r="I26" s="9">
        <f t="shared" si="3"/>
        <v>7.2</v>
      </c>
      <c r="J26" s="9"/>
      <c r="K26" s="2"/>
    </row>
    <row r="27" spans="1:11">
      <c r="A27" s="2">
        <v>27</v>
      </c>
      <c r="B27" s="2" t="s">
        <v>20</v>
      </c>
      <c r="C27" s="2"/>
      <c r="D27" s="2"/>
      <c r="E27" s="2" t="s">
        <v>14</v>
      </c>
      <c r="F27" s="2">
        <v>15.8</v>
      </c>
      <c r="G27" s="6">
        <v>0.2</v>
      </c>
      <c r="H27" s="2">
        <f t="shared" si="2"/>
        <v>3.16</v>
      </c>
      <c r="I27" s="9">
        <f t="shared" si="3"/>
        <v>12.64</v>
      </c>
      <c r="J27" s="9"/>
      <c r="K27" s="2"/>
    </row>
    <row r="28" spans="1:11">
      <c r="A28" s="2">
        <v>29</v>
      </c>
      <c r="B28" s="2" t="s">
        <v>269</v>
      </c>
      <c r="C28" s="2"/>
      <c r="D28" s="2"/>
      <c r="E28" s="2" t="s">
        <v>14</v>
      </c>
      <c r="F28" s="2">
        <v>60.5</v>
      </c>
      <c r="G28" s="6">
        <v>0.2</v>
      </c>
      <c r="H28" s="2">
        <f t="shared" si="2"/>
        <v>12.1</v>
      </c>
      <c r="I28" s="9">
        <f t="shared" si="3"/>
        <v>48.4</v>
      </c>
      <c r="J28" s="9"/>
      <c r="K28" s="2"/>
    </row>
    <row r="29" spans="1:11">
      <c r="A29" s="2">
        <v>30</v>
      </c>
      <c r="B29" s="2" t="s">
        <v>270</v>
      </c>
      <c r="C29" s="2"/>
      <c r="D29" s="2"/>
      <c r="E29" s="2" t="s">
        <v>14</v>
      </c>
      <c r="F29" s="2">
        <v>59.5</v>
      </c>
      <c r="G29" s="6">
        <v>0.2</v>
      </c>
      <c r="H29" s="2">
        <f t="shared" si="2"/>
        <v>11.9</v>
      </c>
      <c r="I29" s="9">
        <f t="shared" si="3"/>
        <v>47.6</v>
      </c>
      <c r="J29" s="9"/>
      <c r="K29" s="2"/>
    </row>
    <row r="30" spans="1:11">
      <c r="A30" s="2">
        <v>31</v>
      </c>
      <c r="B30" s="2" t="s">
        <v>372</v>
      </c>
      <c r="C30" s="2"/>
      <c r="D30" s="2"/>
      <c r="E30" s="3" t="s">
        <v>14</v>
      </c>
      <c r="F30" s="2">
        <v>7</v>
      </c>
      <c r="G30" s="6">
        <v>0.2</v>
      </c>
      <c r="H30" s="2">
        <f t="shared" si="2"/>
        <v>1.4</v>
      </c>
      <c r="I30" s="9">
        <f t="shared" si="3"/>
        <v>5.6</v>
      </c>
      <c r="J30" s="9"/>
      <c r="K30" s="2"/>
    </row>
    <row r="31" spans="1:11">
      <c r="A31" s="2">
        <v>34</v>
      </c>
      <c r="B31" s="2" t="s">
        <v>373</v>
      </c>
      <c r="C31" s="2"/>
      <c r="D31" s="2"/>
      <c r="E31" s="3" t="s">
        <v>14</v>
      </c>
      <c r="F31" s="2">
        <v>10</v>
      </c>
      <c r="G31" s="6">
        <v>0.2</v>
      </c>
      <c r="H31" s="2">
        <f t="shared" si="2"/>
        <v>2</v>
      </c>
      <c r="I31" s="9">
        <f t="shared" si="3"/>
        <v>8</v>
      </c>
      <c r="J31" s="9"/>
      <c r="K31" s="2"/>
    </row>
    <row r="32" spans="1:11">
      <c r="A32" s="2">
        <v>35</v>
      </c>
      <c r="B32" s="2" t="s">
        <v>374</v>
      </c>
      <c r="C32" s="2"/>
      <c r="D32" s="2"/>
      <c r="E32" s="2" t="s">
        <v>14</v>
      </c>
      <c r="F32" s="2">
        <v>15</v>
      </c>
      <c r="G32" s="6">
        <v>0.2</v>
      </c>
      <c r="H32" s="2">
        <f t="shared" si="2"/>
        <v>3</v>
      </c>
      <c r="I32" s="9">
        <f t="shared" si="3"/>
        <v>12</v>
      </c>
      <c r="J32" s="9"/>
      <c r="K32" s="2"/>
    </row>
    <row r="33" spans="1:11">
      <c r="A33" s="2">
        <v>36</v>
      </c>
      <c r="B33" s="2" t="s">
        <v>375</v>
      </c>
      <c r="C33" s="2"/>
      <c r="D33" s="2"/>
      <c r="E33" s="3" t="s">
        <v>14</v>
      </c>
      <c r="F33" s="2">
        <v>24</v>
      </c>
      <c r="G33" s="6">
        <v>0.2</v>
      </c>
      <c r="H33" s="2">
        <f t="shared" si="2"/>
        <v>4.8</v>
      </c>
      <c r="I33" s="9">
        <f t="shared" si="3"/>
        <v>19.2</v>
      </c>
      <c r="J33" s="9"/>
      <c r="K33" s="2"/>
    </row>
    <row r="34" spans="1:11">
      <c r="A34" s="2">
        <v>38</v>
      </c>
      <c r="B34" s="2" t="s">
        <v>376</v>
      </c>
      <c r="C34" s="2"/>
      <c r="D34" s="2"/>
      <c r="E34" s="2" t="s">
        <v>14</v>
      </c>
      <c r="F34" s="2">
        <v>24</v>
      </c>
      <c r="G34" s="6">
        <v>0.2</v>
      </c>
      <c r="H34" s="2">
        <f t="shared" si="2"/>
        <v>4.8</v>
      </c>
      <c r="I34" s="9">
        <f t="shared" si="3"/>
        <v>19.2</v>
      </c>
      <c r="J34" s="9"/>
      <c r="K34" s="2"/>
    </row>
    <row r="35" spans="1:11">
      <c r="A35" s="2">
        <v>39</v>
      </c>
      <c r="B35" s="2" t="s">
        <v>377</v>
      </c>
      <c r="C35" s="2"/>
      <c r="D35" s="2"/>
      <c r="E35" s="2" t="s">
        <v>14</v>
      </c>
      <c r="F35" s="2">
        <v>15</v>
      </c>
      <c r="G35" s="6">
        <v>0.2</v>
      </c>
      <c r="H35" s="2">
        <f t="shared" si="2"/>
        <v>3</v>
      </c>
      <c r="I35" s="9">
        <f t="shared" si="3"/>
        <v>12</v>
      </c>
      <c r="J35" s="9"/>
      <c r="K35" s="2"/>
    </row>
    <row r="36" spans="1:11">
      <c r="A36" s="2">
        <v>40</v>
      </c>
      <c r="B36" s="2" t="s">
        <v>378</v>
      </c>
      <c r="C36" s="2"/>
      <c r="D36" s="2"/>
      <c r="E36" s="2" t="s">
        <v>14</v>
      </c>
      <c r="F36" s="2">
        <v>21</v>
      </c>
      <c r="G36" s="6">
        <v>0.2</v>
      </c>
      <c r="H36" s="2">
        <f t="shared" si="2"/>
        <v>4.2</v>
      </c>
      <c r="I36" s="9">
        <f t="shared" si="3"/>
        <v>16.8</v>
      </c>
      <c r="J36" s="9"/>
      <c r="K36" s="2"/>
    </row>
    <row r="37" spans="1:11">
      <c r="A37" s="2">
        <v>41</v>
      </c>
      <c r="B37" s="4" t="s">
        <v>379</v>
      </c>
      <c r="C37" s="2"/>
      <c r="D37" s="2"/>
      <c r="E37" s="2" t="s">
        <v>14</v>
      </c>
      <c r="F37" s="2">
        <v>5.98</v>
      </c>
      <c r="G37" s="6">
        <v>0.2</v>
      </c>
      <c r="H37" s="2">
        <f t="shared" si="2"/>
        <v>1.196</v>
      </c>
      <c r="I37" s="9">
        <f t="shared" si="3"/>
        <v>4.7839999999999998</v>
      </c>
      <c r="J37" s="9"/>
      <c r="K37" s="2"/>
    </row>
    <row r="38" spans="1:11">
      <c r="A38" s="2">
        <v>42</v>
      </c>
      <c r="B38" s="4" t="s">
        <v>380</v>
      </c>
      <c r="C38" s="2"/>
      <c r="D38" s="2"/>
      <c r="E38" s="2" t="s">
        <v>14</v>
      </c>
      <c r="F38" s="2">
        <v>6.98</v>
      </c>
      <c r="G38" s="6">
        <v>0.2</v>
      </c>
      <c r="H38" s="2">
        <f t="shared" si="2"/>
        <v>1.3959999999999999</v>
      </c>
      <c r="I38" s="9">
        <f t="shared" si="3"/>
        <v>5.5839999999999996</v>
      </c>
      <c r="J38" s="9"/>
      <c r="K38" s="2"/>
    </row>
    <row r="39" spans="1:11">
      <c r="A39" s="2">
        <v>44</v>
      </c>
      <c r="B39" s="4" t="s">
        <v>381</v>
      </c>
      <c r="C39" s="2"/>
      <c r="D39" s="2"/>
      <c r="E39" s="2" t="s">
        <v>14</v>
      </c>
      <c r="F39" s="2">
        <v>5.99</v>
      </c>
      <c r="G39" s="6">
        <v>0.2</v>
      </c>
      <c r="H39" s="2">
        <f t="shared" si="2"/>
        <v>1.198</v>
      </c>
      <c r="I39" s="9">
        <f t="shared" si="3"/>
        <v>4.7919999999999998</v>
      </c>
      <c r="J39" s="9"/>
      <c r="K39" s="2"/>
    </row>
  </sheetData>
  <phoneticPr fontId="1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F30" sqref="F30"/>
    </sheetView>
  </sheetViews>
  <sheetFormatPr defaultColWidth="9" defaultRowHeight="13.5"/>
  <cols>
    <col min="1" max="1" width="6.5" style="17" customWidth="1"/>
    <col min="2" max="2" width="9" style="17"/>
    <col min="3" max="3" width="8.875" style="17" customWidth="1"/>
    <col min="4" max="5" width="6.5" style="17" customWidth="1"/>
    <col min="6" max="6" width="8.875" style="17" customWidth="1"/>
    <col min="7" max="7" width="4.5" style="17" customWidth="1"/>
    <col min="8" max="8" width="6.5" style="17" customWidth="1"/>
    <col min="9" max="9" width="11.375" style="18" customWidth="1"/>
    <col min="10" max="10" width="6.5" style="18" customWidth="1"/>
    <col min="11" max="11" width="6.5" style="17" customWidth="1"/>
    <col min="12" max="12" width="7.5" style="17" customWidth="1"/>
    <col min="13" max="13" width="5.5" style="17" customWidth="1"/>
    <col min="14" max="14" width="3.5" style="17" customWidth="1"/>
    <col min="15" max="15" width="4.5" style="17" customWidth="1"/>
    <col min="16" max="16384" width="9" style="17"/>
  </cols>
  <sheetData>
    <row r="1" spans="1:13" customFormat="1" ht="18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11</v>
      </c>
      <c r="G1" s="1"/>
      <c r="H1" s="1"/>
      <c r="I1" s="7" t="s">
        <v>364</v>
      </c>
      <c r="J1" s="7" t="s">
        <v>382</v>
      </c>
      <c r="K1" s="1" t="s">
        <v>12</v>
      </c>
      <c r="L1" s="1"/>
      <c r="M1" s="8"/>
    </row>
    <row r="2" spans="1:13">
      <c r="A2" s="2">
        <v>1</v>
      </c>
      <c r="B2" s="2" t="s">
        <v>300</v>
      </c>
      <c r="C2" s="2"/>
      <c r="D2" s="2"/>
      <c r="E2" s="2" t="s">
        <v>14</v>
      </c>
      <c r="F2" s="2">
        <v>49.8</v>
      </c>
      <c r="G2" s="6">
        <v>0.1</v>
      </c>
      <c r="H2" s="2">
        <f>G2*F2</f>
        <v>4.9800000000000004</v>
      </c>
      <c r="I2" s="9">
        <f>F2-H2</f>
        <v>44.82</v>
      </c>
      <c r="J2" s="9">
        <v>36</v>
      </c>
      <c r="K2" s="2"/>
      <c r="L2" s="11">
        <f>J2-I2</f>
        <v>-8.8199999999999896</v>
      </c>
      <c r="M2" s="19">
        <f>(J2-I2)/I2</f>
        <v>-0.19678714859437699</v>
      </c>
    </row>
    <row r="3" spans="1:13">
      <c r="A3" s="2">
        <v>2</v>
      </c>
      <c r="B3" s="2" t="s">
        <v>301</v>
      </c>
      <c r="C3" s="2"/>
      <c r="D3" s="2"/>
      <c r="E3" s="2" t="s">
        <v>14</v>
      </c>
      <c r="F3" s="2">
        <v>39.799999999999997</v>
      </c>
      <c r="G3" s="6">
        <v>0.1</v>
      </c>
      <c r="H3" s="2">
        <f>G3*F3</f>
        <v>3.98</v>
      </c>
      <c r="I3" s="9">
        <f>F3-H3</f>
        <v>35.82</v>
      </c>
      <c r="J3" s="9">
        <v>34</v>
      </c>
      <c r="K3" s="2"/>
      <c r="L3" s="11">
        <f t="shared" ref="L3:L28" si="0">J3-I3</f>
        <v>-1.82</v>
      </c>
      <c r="M3" s="19">
        <f t="shared" ref="M3:M28" si="1">(J3-I3)/I3</f>
        <v>-5.08096035734227E-2</v>
      </c>
    </row>
    <row r="4" spans="1:13">
      <c r="A4" s="2">
        <v>3</v>
      </c>
      <c r="B4" s="2" t="s">
        <v>304</v>
      </c>
      <c r="C4" s="2"/>
      <c r="D4" s="2"/>
      <c r="E4" s="2" t="s">
        <v>14</v>
      </c>
      <c r="F4" s="2">
        <v>17.8</v>
      </c>
      <c r="G4" s="6">
        <v>0.1</v>
      </c>
      <c r="H4" s="2">
        <f>G4*F4</f>
        <v>1.78</v>
      </c>
      <c r="I4" s="9">
        <f>F4-H4</f>
        <v>16.02</v>
      </c>
      <c r="J4" s="9">
        <v>16</v>
      </c>
      <c r="K4" s="2"/>
      <c r="L4" s="11">
        <f t="shared" si="0"/>
        <v>-1.9999999999999601E-2</v>
      </c>
      <c r="M4" s="19">
        <f t="shared" si="1"/>
        <v>-1.24843945068662E-3</v>
      </c>
    </row>
    <row r="5" spans="1:13">
      <c r="A5" s="2">
        <v>4</v>
      </c>
      <c r="B5" s="2" t="s">
        <v>305</v>
      </c>
      <c r="C5" s="2" t="s">
        <v>83</v>
      </c>
      <c r="D5" s="2"/>
      <c r="E5" s="2" t="s">
        <v>14</v>
      </c>
      <c r="F5" s="2">
        <v>32.9</v>
      </c>
      <c r="G5" s="6">
        <v>0.1</v>
      </c>
      <c r="H5" s="2">
        <f>G5*F5</f>
        <v>3.29</v>
      </c>
      <c r="I5" s="9">
        <f>F5-H5</f>
        <v>29.61</v>
      </c>
      <c r="J5" s="9">
        <v>32</v>
      </c>
      <c r="K5" s="2"/>
      <c r="L5" s="11">
        <f t="shared" si="0"/>
        <v>2.39</v>
      </c>
      <c r="M5" s="19">
        <f t="shared" si="1"/>
        <v>8.0715974332995599E-2</v>
      </c>
    </row>
    <row r="6" spans="1:13">
      <c r="A6" s="2">
        <v>5</v>
      </c>
      <c r="B6" s="2" t="s">
        <v>308</v>
      </c>
      <c r="C6" s="2"/>
      <c r="D6" s="2"/>
      <c r="E6" s="2" t="s">
        <v>14</v>
      </c>
      <c r="F6" s="2">
        <v>29.9</v>
      </c>
      <c r="G6" s="6">
        <v>0.1</v>
      </c>
      <c r="H6" s="2">
        <f t="shared" ref="H6:H28" si="2">G6*F6</f>
        <v>2.99</v>
      </c>
      <c r="I6" s="9">
        <f t="shared" ref="I6:I28" si="3">F6-H6</f>
        <v>26.91</v>
      </c>
      <c r="J6" s="9">
        <v>31</v>
      </c>
      <c r="K6" s="2"/>
      <c r="L6" s="11">
        <f t="shared" si="0"/>
        <v>4.09</v>
      </c>
      <c r="M6" s="19">
        <f t="shared" si="1"/>
        <v>0.15198810850984801</v>
      </c>
    </row>
    <row r="7" spans="1:13">
      <c r="A7" s="2">
        <v>6</v>
      </c>
      <c r="B7" s="2" t="s">
        <v>368</v>
      </c>
      <c r="C7" s="2"/>
      <c r="D7" s="2"/>
      <c r="E7" s="2" t="s">
        <v>14</v>
      </c>
      <c r="F7" s="2">
        <v>13</v>
      </c>
      <c r="G7" s="6">
        <v>0.1</v>
      </c>
      <c r="H7" s="2">
        <f t="shared" si="2"/>
        <v>1.3</v>
      </c>
      <c r="I7" s="9">
        <f t="shared" si="3"/>
        <v>11.7</v>
      </c>
      <c r="J7" s="9">
        <v>13</v>
      </c>
      <c r="K7" s="2"/>
      <c r="L7" s="11">
        <f t="shared" si="0"/>
        <v>1.3</v>
      </c>
      <c r="M7" s="19">
        <f t="shared" si="1"/>
        <v>0.11111111111111099</v>
      </c>
    </row>
    <row r="8" spans="1:13">
      <c r="A8" s="2">
        <v>7</v>
      </c>
      <c r="B8" s="2" t="s">
        <v>295</v>
      </c>
      <c r="C8" s="2"/>
      <c r="D8" s="2"/>
      <c r="E8" s="2" t="s">
        <v>14</v>
      </c>
      <c r="F8" s="2">
        <v>11.8</v>
      </c>
      <c r="G8" s="6">
        <v>0.1</v>
      </c>
      <c r="H8" s="2">
        <f t="shared" si="2"/>
        <v>1.18</v>
      </c>
      <c r="I8" s="9">
        <f t="shared" si="3"/>
        <v>10.62</v>
      </c>
      <c r="J8" s="9">
        <v>7.5</v>
      </c>
      <c r="K8" s="2"/>
      <c r="L8" s="11">
        <f t="shared" si="0"/>
        <v>-3.12</v>
      </c>
      <c r="M8" s="19">
        <f t="shared" si="1"/>
        <v>-0.29378531073446301</v>
      </c>
    </row>
    <row r="9" spans="1:13">
      <c r="A9" s="2">
        <v>8</v>
      </c>
      <c r="B9" s="2" t="s">
        <v>370</v>
      </c>
      <c r="C9" s="2"/>
      <c r="D9" s="2"/>
      <c r="E9" s="2" t="s">
        <v>14</v>
      </c>
      <c r="F9" s="2">
        <v>25</v>
      </c>
      <c r="G9" s="6">
        <v>0.1</v>
      </c>
      <c r="H9" s="2">
        <f t="shared" si="2"/>
        <v>2.5</v>
      </c>
      <c r="I9" s="9">
        <f t="shared" si="3"/>
        <v>22.5</v>
      </c>
      <c r="J9" s="9">
        <v>25</v>
      </c>
      <c r="K9" s="2"/>
      <c r="L9" s="11">
        <f t="shared" si="0"/>
        <v>2.5</v>
      </c>
      <c r="M9" s="19">
        <f t="shared" si="1"/>
        <v>0.11111111111111099</v>
      </c>
    </row>
    <row r="10" spans="1:13">
      <c r="A10" s="2">
        <v>9</v>
      </c>
      <c r="B10" s="2" t="s">
        <v>371</v>
      </c>
      <c r="C10" s="2"/>
      <c r="D10" s="2"/>
      <c r="E10" s="2" t="s">
        <v>14</v>
      </c>
      <c r="F10" s="2">
        <v>7</v>
      </c>
      <c r="G10" s="6">
        <v>0.1</v>
      </c>
      <c r="H10" s="2">
        <f t="shared" si="2"/>
        <v>0.7</v>
      </c>
      <c r="I10" s="9">
        <f t="shared" si="3"/>
        <v>6.3</v>
      </c>
      <c r="J10" s="9">
        <v>7</v>
      </c>
      <c r="K10" s="2"/>
      <c r="L10" s="11">
        <f t="shared" si="0"/>
        <v>0.7</v>
      </c>
      <c r="M10" s="19">
        <f t="shared" si="1"/>
        <v>0.11111111111111099</v>
      </c>
    </row>
    <row r="11" spans="1:13">
      <c r="A11" s="2">
        <v>10</v>
      </c>
      <c r="B11" s="2" t="s">
        <v>271</v>
      </c>
      <c r="C11" s="2"/>
      <c r="D11" s="2"/>
      <c r="E11" s="2" t="s">
        <v>14</v>
      </c>
      <c r="F11" s="2">
        <v>7.5</v>
      </c>
      <c r="G11" s="6">
        <v>0.1</v>
      </c>
      <c r="H11" s="2">
        <f t="shared" si="2"/>
        <v>0.75</v>
      </c>
      <c r="I11" s="9">
        <f t="shared" si="3"/>
        <v>6.75</v>
      </c>
      <c r="J11" s="9">
        <v>7.5</v>
      </c>
      <c r="K11" s="2"/>
      <c r="L11" s="11">
        <f t="shared" si="0"/>
        <v>0.75</v>
      </c>
      <c r="M11" s="19">
        <f t="shared" si="1"/>
        <v>0.11111111111111099</v>
      </c>
    </row>
    <row r="12" spans="1:13">
      <c r="A12" s="2">
        <v>11</v>
      </c>
      <c r="B12" s="2" t="s">
        <v>272</v>
      </c>
      <c r="C12" s="2"/>
      <c r="D12" s="2"/>
      <c r="E12" s="2" t="s">
        <v>14</v>
      </c>
      <c r="F12" s="2">
        <v>12</v>
      </c>
      <c r="G12" s="6">
        <v>0.1</v>
      </c>
      <c r="H12" s="2">
        <f t="shared" si="2"/>
        <v>1.2</v>
      </c>
      <c r="I12" s="9">
        <f t="shared" si="3"/>
        <v>10.8</v>
      </c>
      <c r="J12" s="9">
        <v>12</v>
      </c>
      <c r="K12" s="2"/>
      <c r="L12" s="11">
        <f t="shared" si="0"/>
        <v>1.2</v>
      </c>
      <c r="M12" s="19">
        <f t="shared" si="1"/>
        <v>0.11111111111111099</v>
      </c>
    </row>
    <row r="13" spans="1:13">
      <c r="A13" s="2">
        <v>12</v>
      </c>
      <c r="B13" s="2" t="s">
        <v>273</v>
      </c>
      <c r="C13" s="2"/>
      <c r="D13" s="2"/>
      <c r="E13" s="2" t="s">
        <v>14</v>
      </c>
      <c r="F13" s="2">
        <v>9</v>
      </c>
      <c r="G13" s="6">
        <v>0.1</v>
      </c>
      <c r="H13" s="2">
        <f t="shared" si="2"/>
        <v>0.9</v>
      </c>
      <c r="I13" s="9">
        <f t="shared" si="3"/>
        <v>8.1</v>
      </c>
      <c r="J13" s="9">
        <v>9</v>
      </c>
      <c r="K13" s="2"/>
      <c r="L13" s="11">
        <f t="shared" si="0"/>
        <v>0.9</v>
      </c>
      <c r="M13" s="19">
        <f t="shared" si="1"/>
        <v>0.11111111111111099</v>
      </c>
    </row>
    <row r="14" spans="1:13">
      <c r="A14" s="2">
        <v>13</v>
      </c>
      <c r="B14" s="2" t="s">
        <v>274</v>
      </c>
      <c r="C14" s="2"/>
      <c r="D14" s="2"/>
      <c r="E14" s="2" t="s">
        <v>14</v>
      </c>
      <c r="F14" s="2">
        <v>7.5</v>
      </c>
      <c r="G14" s="6">
        <v>0.1</v>
      </c>
      <c r="H14" s="2">
        <f t="shared" si="2"/>
        <v>0.75</v>
      </c>
      <c r="I14" s="9">
        <f t="shared" si="3"/>
        <v>6.75</v>
      </c>
      <c r="J14" s="9">
        <v>7.5</v>
      </c>
      <c r="K14" s="2"/>
      <c r="L14" s="11">
        <f t="shared" si="0"/>
        <v>0.75</v>
      </c>
      <c r="M14" s="19">
        <f t="shared" si="1"/>
        <v>0.11111111111111099</v>
      </c>
    </row>
    <row r="15" spans="1:13">
      <c r="A15" s="2">
        <v>14</v>
      </c>
      <c r="B15" s="2" t="s">
        <v>276</v>
      </c>
      <c r="C15" s="2" t="s">
        <v>83</v>
      </c>
      <c r="D15" s="2"/>
      <c r="E15" s="2" t="s">
        <v>14</v>
      </c>
      <c r="F15" s="2">
        <v>24</v>
      </c>
      <c r="G15" s="6">
        <v>0.1</v>
      </c>
      <c r="H15" s="2">
        <f t="shared" si="2"/>
        <v>2.4</v>
      </c>
      <c r="I15" s="9">
        <f t="shared" si="3"/>
        <v>21.6</v>
      </c>
      <c r="J15" s="9">
        <v>24</v>
      </c>
      <c r="K15" s="2"/>
      <c r="L15" s="11">
        <f t="shared" si="0"/>
        <v>2.4</v>
      </c>
      <c r="M15" s="19">
        <f t="shared" si="1"/>
        <v>0.11111111111111099</v>
      </c>
    </row>
    <row r="16" spans="1:13">
      <c r="A16" s="2">
        <v>15</v>
      </c>
      <c r="B16" s="2" t="s">
        <v>277</v>
      </c>
      <c r="C16" s="2"/>
      <c r="D16" s="2"/>
      <c r="E16" s="2" t="s">
        <v>14</v>
      </c>
      <c r="F16" s="2">
        <v>9</v>
      </c>
      <c r="G16" s="6">
        <v>0.1</v>
      </c>
      <c r="H16" s="2">
        <f t="shared" si="2"/>
        <v>0.9</v>
      </c>
      <c r="I16" s="9">
        <f t="shared" si="3"/>
        <v>8.1</v>
      </c>
      <c r="J16" s="9">
        <v>9</v>
      </c>
      <c r="K16" s="2"/>
      <c r="L16" s="11">
        <f t="shared" si="0"/>
        <v>0.9</v>
      </c>
      <c r="M16" s="19">
        <f t="shared" si="1"/>
        <v>0.11111111111111099</v>
      </c>
    </row>
    <row r="17" spans="1:15">
      <c r="A17" s="2">
        <v>16</v>
      </c>
      <c r="B17" s="2" t="s">
        <v>372</v>
      </c>
      <c r="C17" s="2"/>
      <c r="D17" s="2"/>
      <c r="E17" s="3" t="s">
        <v>14</v>
      </c>
      <c r="F17" s="2">
        <v>7</v>
      </c>
      <c r="G17" s="6">
        <v>0.1</v>
      </c>
      <c r="H17" s="2">
        <f t="shared" si="2"/>
        <v>0.7</v>
      </c>
      <c r="I17" s="9">
        <f t="shared" si="3"/>
        <v>6.3</v>
      </c>
      <c r="J17" s="9">
        <v>7</v>
      </c>
      <c r="K17" s="2"/>
      <c r="L17" s="11">
        <f t="shared" si="0"/>
        <v>0.7</v>
      </c>
      <c r="M17" s="19">
        <f t="shared" si="1"/>
        <v>0.11111111111111099</v>
      </c>
    </row>
    <row r="18" spans="1:15">
      <c r="A18" s="2">
        <v>17</v>
      </c>
      <c r="B18" s="2" t="s">
        <v>373</v>
      </c>
      <c r="C18" s="2"/>
      <c r="D18" s="2"/>
      <c r="E18" s="3" t="s">
        <v>14</v>
      </c>
      <c r="F18" s="2">
        <v>10</v>
      </c>
      <c r="G18" s="6">
        <v>0.1</v>
      </c>
      <c r="H18" s="2">
        <f t="shared" si="2"/>
        <v>1</v>
      </c>
      <c r="I18" s="9">
        <f t="shared" si="3"/>
        <v>9</v>
      </c>
      <c r="J18" s="9">
        <v>10</v>
      </c>
      <c r="K18" s="2"/>
      <c r="L18" s="11">
        <f t="shared" si="0"/>
        <v>1</v>
      </c>
      <c r="M18" s="19">
        <f t="shared" si="1"/>
        <v>0.11111111111111099</v>
      </c>
    </row>
    <row r="19" spans="1:15">
      <c r="A19" s="2">
        <v>18</v>
      </c>
      <c r="B19" s="2" t="s">
        <v>374</v>
      </c>
      <c r="C19" s="2"/>
      <c r="D19" s="2"/>
      <c r="E19" s="2" t="s">
        <v>14</v>
      </c>
      <c r="F19" s="2">
        <v>15</v>
      </c>
      <c r="G19" s="6">
        <v>0.1</v>
      </c>
      <c r="H19" s="2">
        <f t="shared" si="2"/>
        <v>1.5</v>
      </c>
      <c r="I19" s="9">
        <f t="shared" si="3"/>
        <v>13.5</v>
      </c>
      <c r="J19" s="9">
        <v>15</v>
      </c>
      <c r="K19" s="2"/>
      <c r="L19" s="11">
        <f t="shared" si="0"/>
        <v>1.5</v>
      </c>
      <c r="M19" s="19">
        <f t="shared" si="1"/>
        <v>0.11111111111111099</v>
      </c>
    </row>
    <row r="20" spans="1:15">
      <c r="A20" s="2">
        <v>19</v>
      </c>
      <c r="B20" s="2" t="s">
        <v>375</v>
      </c>
      <c r="C20" s="2"/>
      <c r="D20" s="2"/>
      <c r="E20" s="3" t="s">
        <v>14</v>
      </c>
      <c r="F20" s="2">
        <v>24</v>
      </c>
      <c r="G20" s="6">
        <v>0.1</v>
      </c>
      <c r="H20" s="2">
        <f t="shared" si="2"/>
        <v>2.4</v>
      </c>
      <c r="I20" s="9">
        <f t="shared" si="3"/>
        <v>21.6</v>
      </c>
      <c r="J20" s="9">
        <v>24</v>
      </c>
      <c r="K20" s="2"/>
      <c r="L20" s="11">
        <f t="shared" si="0"/>
        <v>2.4</v>
      </c>
      <c r="M20" s="19">
        <f t="shared" si="1"/>
        <v>0.11111111111111099</v>
      </c>
    </row>
    <row r="21" spans="1:15">
      <c r="A21" s="2">
        <v>20</v>
      </c>
      <c r="B21" s="2" t="s">
        <v>376</v>
      </c>
      <c r="C21" s="2"/>
      <c r="D21" s="2"/>
      <c r="E21" s="2" t="s">
        <v>14</v>
      </c>
      <c r="F21" s="2">
        <v>24</v>
      </c>
      <c r="G21" s="6">
        <v>0.1</v>
      </c>
      <c r="H21" s="2">
        <f t="shared" si="2"/>
        <v>2.4</v>
      </c>
      <c r="I21" s="9">
        <f t="shared" si="3"/>
        <v>21.6</v>
      </c>
      <c r="J21" s="9">
        <v>24</v>
      </c>
      <c r="K21" s="2"/>
      <c r="L21" s="11">
        <f t="shared" si="0"/>
        <v>2.4</v>
      </c>
      <c r="M21" s="19">
        <f t="shared" si="1"/>
        <v>0.11111111111111099</v>
      </c>
    </row>
    <row r="22" spans="1:15">
      <c r="A22" s="2">
        <v>21</v>
      </c>
      <c r="B22" s="2" t="s">
        <v>377</v>
      </c>
      <c r="C22" s="2"/>
      <c r="D22" s="2"/>
      <c r="E22" s="2" t="s">
        <v>14</v>
      </c>
      <c r="F22" s="2">
        <v>15</v>
      </c>
      <c r="G22" s="6">
        <v>0.1</v>
      </c>
      <c r="H22" s="2">
        <f t="shared" si="2"/>
        <v>1.5</v>
      </c>
      <c r="I22" s="9">
        <f t="shared" si="3"/>
        <v>13.5</v>
      </c>
      <c r="J22" s="9">
        <v>15</v>
      </c>
      <c r="K22" s="2"/>
      <c r="L22" s="11">
        <f t="shared" si="0"/>
        <v>1.5</v>
      </c>
      <c r="M22" s="19">
        <f t="shared" si="1"/>
        <v>0.11111111111111099</v>
      </c>
    </row>
    <row r="23" spans="1:15">
      <c r="A23" s="2">
        <v>22</v>
      </c>
      <c r="B23" s="2" t="s">
        <v>378</v>
      </c>
      <c r="C23" s="2"/>
      <c r="D23" s="2"/>
      <c r="E23" s="2" t="s">
        <v>14</v>
      </c>
      <c r="F23" s="2">
        <v>21</v>
      </c>
      <c r="G23" s="6">
        <v>0.1</v>
      </c>
      <c r="H23" s="2">
        <f t="shared" si="2"/>
        <v>2.1</v>
      </c>
      <c r="I23" s="9">
        <f t="shared" si="3"/>
        <v>18.899999999999999</v>
      </c>
      <c r="J23" s="9">
        <v>21</v>
      </c>
      <c r="K23" s="2"/>
      <c r="L23" s="11">
        <f t="shared" si="0"/>
        <v>2.1</v>
      </c>
      <c r="M23" s="19">
        <f t="shared" si="1"/>
        <v>0.11111111111111099</v>
      </c>
    </row>
    <row r="24" spans="1:15">
      <c r="A24" s="2">
        <v>23</v>
      </c>
      <c r="B24" s="5" t="s">
        <v>20</v>
      </c>
      <c r="C24" s="5"/>
      <c r="D24" s="5"/>
      <c r="E24" s="5" t="s">
        <v>14</v>
      </c>
      <c r="F24" s="5">
        <v>11</v>
      </c>
      <c r="G24" s="6">
        <v>0.1</v>
      </c>
      <c r="H24" s="5">
        <f t="shared" si="2"/>
        <v>1.1000000000000001</v>
      </c>
      <c r="I24" s="11">
        <f t="shared" si="3"/>
        <v>9.9</v>
      </c>
      <c r="J24" s="11">
        <v>11</v>
      </c>
      <c r="K24" s="5"/>
      <c r="L24" s="11">
        <f t="shared" si="0"/>
        <v>1.1000000000000001</v>
      </c>
      <c r="M24" s="20">
        <f t="shared" si="1"/>
        <v>0.11111111111111099</v>
      </c>
    </row>
    <row r="25" spans="1:15">
      <c r="A25" s="2">
        <v>24</v>
      </c>
      <c r="B25" s="5" t="s">
        <v>269</v>
      </c>
      <c r="C25" s="5"/>
      <c r="D25" s="5"/>
      <c r="E25" s="5" t="s">
        <v>14</v>
      </c>
      <c r="F25" s="5">
        <v>60.5</v>
      </c>
      <c r="G25" s="6">
        <v>0.1</v>
      </c>
      <c r="H25" s="5">
        <f t="shared" si="2"/>
        <v>6.05</v>
      </c>
      <c r="I25" s="11">
        <f t="shared" si="3"/>
        <v>54.45</v>
      </c>
      <c r="J25" s="11">
        <v>35</v>
      </c>
      <c r="K25" s="5"/>
      <c r="L25" s="11">
        <f t="shared" si="0"/>
        <v>-19.45</v>
      </c>
      <c r="M25" s="20">
        <f t="shared" si="1"/>
        <v>-0.35720844811753899</v>
      </c>
    </row>
    <row r="26" spans="1:15">
      <c r="A26" s="2">
        <v>25</v>
      </c>
      <c r="B26" s="5" t="s">
        <v>270</v>
      </c>
      <c r="C26" s="5"/>
      <c r="D26" s="5"/>
      <c r="E26" s="5" t="s">
        <v>14</v>
      </c>
      <c r="F26" s="5">
        <v>59.5</v>
      </c>
      <c r="G26" s="6">
        <v>0.1</v>
      </c>
      <c r="H26" s="5">
        <f t="shared" si="2"/>
        <v>5.95</v>
      </c>
      <c r="I26" s="11">
        <f t="shared" si="3"/>
        <v>53.55</v>
      </c>
      <c r="J26" s="11">
        <v>35</v>
      </c>
      <c r="K26" s="5"/>
      <c r="L26" s="11">
        <f t="shared" si="0"/>
        <v>-18.55</v>
      </c>
      <c r="M26" s="20">
        <f t="shared" si="1"/>
        <v>-0.34640522875816998</v>
      </c>
    </row>
    <row r="27" spans="1:15">
      <c r="A27" s="2">
        <v>26</v>
      </c>
      <c r="B27" s="5" t="s">
        <v>275</v>
      </c>
      <c r="C27" s="5"/>
      <c r="D27" s="5"/>
      <c r="E27" s="5" t="s">
        <v>14</v>
      </c>
      <c r="F27" s="5">
        <v>10</v>
      </c>
      <c r="G27" s="6">
        <v>0.1</v>
      </c>
      <c r="H27" s="5">
        <f t="shared" si="2"/>
        <v>1</v>
      </c>
      <c r="I27" s="11">
        <f t="shared" si="3"/>
        <v>9</v>
      </c>
      <c r="J27" s="11">
        <v>10</v>
      </c>
      <c r="K27" s="5"/>
      <c r="L27" s="11">
        <f t="shared" si="0"/>
        <v>1</v>
      </c>
      <c r="M27" s="20">
        <f t="shared" si="1"/>
        <v>0.11111111111111099</v>
      </c>
    </row>
    <row r="28" spans="1:15">
      <c r="A28" s="2">
        <v>27</v>
      </c>
      <c r="B28" s="5" t="s">
        <v>313</v>
      </c>
      <c r="C28" s="5"/>
      <c r="D28" s="5"/>
      <c r="E28" s="5" t="s">
        <v>14</v>
      </c>
      <c r="F28" s="5">
        <v>27.9</v>
      </c>
      <c r="G28" s="6">
        <v>0.1</v>
      </c>
      <c r="H28" s="5">
        <f t="shared" si="2"/>
        <v>2.79</v>
      </c>
      <c r="I28" s="11">
        <f t="shared" si="3"/>
        <v>25.11</v>
      </c>
      <c r="J28" s="11">
        <v>18</v>
      </c>
      <c r="K28" s="5"/>
      <c r="L28" s="11">
        <f t="shared" si="0"/>
        <v>-7.11</v>
      </c>
      <c r="M28" s="20">
        <f t="shared" si="1"/>
        <v>-0.28315412186379901</v>
      </c>
    </row>
    <row r="29" spans="1:15">
      <c r="A29" s="17">
        <v>28</v>
      </c>
      <c r="B29" s="17" t="s">
        <v>303</v>
      </c>
      <c r="C29" s="17" t="s">
        <v>83</v>
      </c>
      <c r="E29" s="17" t="s">
        <v>14</v>
      </c>
      <c r="F29" s="17">
        <v>29.9</v>
      </c>
      <c r="G29" s="6">
        <v>0.1</v>
      </c>
      <c r="H29" s="6"/>
      <c r="M29" s="21">
        <f>SUM(M2:M28)</f>
        <v>0.70330578175038505</v>
      </c>
      <c r="N29" s="17">
        <v>27</v>
      </c>
      <c r="O29" s="22">
        <f>M29/N29</f>
        <v>2.6048362287051301E-2</v>
      </c>
    </row>
  </sheetData>
  <phoneticPr fontId="18" type="noConversion"/>
  <pageMargins left="0.15902777777777799" right="0.109027777777778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9"/>
  <sheetViews>
    <sheetView topLeftCell="A37" workbookViewId="0">
      <selection activeCell="F58" sqref="F58"/>
    </sheetView>
  </sheetViews>
  <sheetFormatPr defaultColWidth="9.625" defaultRowHeight="13.5"/>
  <cols>
    <col min="1" max="1" width="6.5" customWidth="1"/>
    <col min="2" max="2" width="11" customWidth="1"/>
    <col min="3" max="3" width="7.125" customWidth="1"/>
    <col min="4" max="5" width="6.5" customWidth="1"/>
    <col min="6" max="6" width="8.875" customWidth="1"/>
    <col min="7" max="7" width="4.5" customWidth="1"/>
    <col min="8" max="8" width="6.5" customWidth="1"/>
    <col min="9" max="9" width="11.375" customWidth="1"/>
    <col min="10" max="10" width="6.5" customWidth="1"/>
    <col min="11" max="11" width="7.125" customWidth="1"/>
    <col min="12" max="13" width="6.5" customWidth="1"/>
    <col min="14" max="14" width="3.5" customWidth="1"/>
    <col min="15" max="15" width="4.5" customWidth="1"/>
  </cols>
  <sheetData>
    <row r="1" spans="1:13" ht="18.7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11</v>
      </c>
      <c r="G1" s="1"/>
      <c r="H1" s="1"/>
      <c r="I1" s="7" t="s">
        <v>364</v>
      </c>
      <c r="J1" s="7" t="s">
        <v>365</v>
      </c>
      <c r="K1" s="1" t="s">
        <v>12</v>
      </c>
      <c r="L1" s="8"/>
      <c r="M1" s="8"/>
    </row>
    <row r="2" spans="1:13">
      <c r="A2" s="2">
        <v>1</v>
      </c>
      <c r="B2" s="2" t="s">
        <v>350</v>
      </c>
      <c r="C2" s="2"/>
      <c r="D2" s="2"/>
      <c r="E2" s="2" t="s">
        <v>14</v>
      </c>
      <c r="F2" s="2">
        <v>7.98</v>
      </c>
      <c r="G2" s="6">
        <v>0.15</v>
      </c>
      <c r="H2" s="2">
        <f t="shared" ref="H2:H33" si="0">G2*F2</f>
        <v>1.1970000000000001</v>
      </c>
      <c r="I2" s="9">
        <f t="shared" ref="I2:I33" si="1">F2-H2</f>
        <v>6.7830000000000004</v>
      </c>
      <c r="J2" s="9">
        <v>7</v>
      </c>
      <c r="K2" s="2"/>
      <c r="L2" s="10">
        <f>J2-I2</f>
        <v>0.217</v>
      </c>
      <c r="M2" s="13">
        <f>(J2-I2)/I2</f>
        <v>3.1991744066047399E-2</v>
      </c>
    </row>
    <row r="3" spans="1:13">
      <c r="A3" s="2">
        <v>2</v>
      </c>
      <c r="B3" s="2" t="s">
        <v>351</v>
      </c>
      <c r="C3" s="2"/>
      <c r="D3" s="2"/>
      <c r="E3" s="2" t="s">
        <v>14</v>
      </c>
      <c r="F3" s="2">
        <v>2.98</v>
      </c>
      <c r="G3" s="6">
        <v>0.15</v>
      </c>
      <c r="H3" s="2">
        <f t="shared" si="0"/>
        <v>0.44700000000000001</v>
      </c>
      <c r="I3" s="9">
        <f t="shared" si="1"/>
        <v>2.5329999999999999</v>
      </c>
      <c r="J3" s="9">
        <v>1.2</v>
      </c>
      <c r="K3" s="2"/>
      <c r="L3" s="10">
        <f t="shared" ref="L3:L49" si="2">J3-I3</f>
        <v>-1.333</v>
      </c>
      <c r="M3" s="13">
        <f t="shared" ref="M3:M49" si="3">(J3-I3)/I3</f>
        <v>-0.52625345440189497</v>
      </c>
    </row>
    <row r="4" spans="1:13">
      <c r="A4" s="2">
        <v>3</v>
      </c>
      <c r="B4" s="2" t="s">
        <v>352</v>
      </c>
      <c r="C4" s="2"/>
      <c r="D4" s="2"/>
      <c r="E4" s="2" t="s">
        <v>14</v>
      </c>
      <c r="F4" s="2">
        <v>4.58</v>
      </c>
      <c r="G4" s="6">
        <v>0.15</v>
      </c>
      <c r="H4" s="2">
        <f t="shared" si="0"/>
        <v>0.68700000000000006</v>
      </c>
      <c r="I4" s="9">
        <f t="shared" si="1"/>
        <v>3.8929999999999998</v>
      </c>
      <c r="J4" s="9">
        <v>6.5</v>
      </c>
      <c r="K4" s="2"/>
      <c r="L4" s="10">
        <f t="shared" si="2"/>
        <v>2.6070000000000002</v>
      </c>
      <c r="M4" s="13">
        <f t="shared" si="3"/>
        <v>0.66966349858720797</v>
      </c>
    </row>
    <row r="5" spans="1:13">
      <c r="A5" s="2">
        <v>4</v>
      </c>
      <c r="B5" s="2" t="s">
        <v>353</v>
      </c>
      <c r="C5" s="2"/>
      <c r="D5" s="2"/>
      <c r="E5" s="2" t="s">
        <v>14</v>
      </c>
      <c r="F5" s="2">
        <v>5.98</v>
      </c>
      <c r="G5" s="6">
        <v>0.15</v>
      </c>
      <c r="H5" s="2">
        <f t="shared" si="0"/>
        <v>0.89700000000000002</v>
      </c>
      <c r="I5" s="9">
        <f t="shared" si="1"/>
        <v>5.0830000000000002</v>
      </c>
      <c r="J5" s="9">
        <v>5.5</v>
      </c>
      <c r="K5" s="2"/>
      <c r="L5" s="10">
        <f t="shared" si="2"/>
        <v>0.41699999999999998</v>
      </c>
      <c r="M5" s="13">
        <f t="shared" si="3"/>
        <v>8.2038166437143401E-2</v>
      </c>
    </row>
    <row r="6" spans="1:13">
      <c r="A6" s="2">
        <v>5</v>
      </c>
      <c r="B6" s="2" t="s">
        <v>354</v>
      </c>
      <c r="C6" s="2"/>
      <c r="D6" s="2"/>
      <c r="E6" s="2" t="s">
        <v>14</v>
      </c>
      <c r="F6" s="2">
        <v>1.98</v>
      </c>
      <c r="G6" s="6">
        <v>0.15</v>
      </c>
      <c r="H6" s="2">
        <f t="shared" si="0"/>
        <v>0.29699999999999999</v>
      </c>
      <c r="I6" s="9">
        <f t="shared" si="1"/>
        <v>1.6830000000000001</v>
      </c>
      <c r="J6" s="9">
        <v>1.8</v>
      </c>
      <c r="K6" s="2"/>
      <c r="L6" s="10">
        <f t="shared" si="2"/>
        <v>0.11700000000000001</v>
      </c>
      <c r="M6" s="13">
        <f t="shared" si="3"/>
        <v>6.9518716577540093E-2</v>
      </c>
    </row>
    <row r="7" spans="1:13">
      <c r="A7" s="2">
        <v>6</v>
      </c>
      <c r="B7" s="2" t="s">
        <v>355</v>
      </c>
      <c r="C7" s="2"/>
      <c r="D7" s="2"/>
      <c r="E7" s="2" t="s">
        <v>14</v>
      </c>
      <c r="F7" s="2">
        <v>3.98</v>
      </c>
      <c r="G7" s="6">
        <v>0.15</v>
      </c>
      <c r="H7" s="2">
        <f t="shared" si="0"/>
        <v>0.59699999999999998</v>
      </c>
      <c r="I7" s="9">
        <f t="shared" si="1"/>
        <v>3.383</v>
      </c>
      <c r="J7" s="9">
        <v>2.6</v>
      </c>
      <c r="K7" s="2"/>
      <c r="L7" s="10">
        <f t="shared" si="2"/>
        <v>-0.78300000000000003</v>
      </c>
      <c r="M7" s="13">
        <f t="shared" si="3"/>
        <v>-0.231451374519657</v>
      </c>
    </row>
    <row r="8" spans="1:13">
      <c r="A8" s="2">
        <v>7</v>
      </c>
      <c r="B8" s="2" t="s">
        <v>356</v>
      </c>
      <c r="C8" s="2"/>
      <c r="D8" s="2"/>
      <c r="E8" s="2" t="s">
        <v>14</v>
      </c>
      <c r="F8" s="2">
        <v>4.9800000000000004</v>
      </c>
      <c r="G8" s="6">
        <v>0.15</v>
      </c>
      <c r="H8" s="2">
        <f t="shared" si="0"/>
        <v>0.747</v>
      </c>
      <c r="I8" s="9">
        <f t="shared" si="1"/>
        <v>4.2329999999999997</v>
      </c>
      <c r="J8" s="9">
        <v>2.5</v>
      </c>
      <c r="K8" s="2"/>
      <c r="L8" s="10">
        <f t="shared" si="2"/>
        <v>-1.7330000000000001</v>
      </c>
      <c r="M8" s="13">
        <f t="shared" si="3"/>
        <v>-0.40940231514292502</v>
      </c>
    </row>
    <row r="9" spans="1:13">
      <c r="A9" s="2">
        <v>8</v>
      </c>
      <c r="B9" s="2" t="s">
        <v>358</v>
      </c>
      <c r="C9" s="2"/>
      <c r="D9" s="2"/>
      <c r="E9" s="2" t="s">
        <v>14</v>
      </c>
      <c r="F9" s="2">
        <v>2.98</v>
      </c>
      <c r="G9" s="6">
        <v>0.15</v>
      </c>
      <c r="H9" s="2">
        <f t="shared" si="0"/>
        <v>0.44700000000000001</v>
      </c>
      <c r="I9" s="9">
        <f t="shared" si="1"/>
        <v>2.5329999999999999</v>
      </c>
      <c r="J9" s="9">
        <v>2.5</v>
      </c>
      <c r="K9" s="2"/>
      <c r="L9" s="10">
        <f t="shared" si="2"/>
        <v>-3.2999999999999897E-2</v>
      </c>
      <c r="M9" s="13">
        <f t="shared" si="3"/>
        <v>-1.3028030003947901E-2</v>
      </c>
    </row>
    <row r="10" spans="1:13">
      <c r="A10" s="2">
        <v>9</v>
      </c>
      <c r="B10" s="2" t="s">
        <v>359</v>
      </c>
      <c r="C10" s="2"/>
      <c r="D10" s="2"/>
      <c r="E10" s="2" t="s">
        <v>14</v>
      </c>
      <c r="F10" s="2">
        <v>8.98</v>
      </c>
      <c r="G10" s="6">
        <v>0.15</v>
      </c>
      <c r="H10" s="2">
        <f t="shared" si="0"/>
        <v>1.347</v>
      </c>
      <c r="I10" s="9">
        <f t="shared" si="1"/>
        <v>7.633</v>
      </c>
      <c r="J10" s="9">
        <v>4.5</v>
      </c>
      <c r="K10" s="2"/>
      <c r="L10" s="10">
        <f t="shared" si="2"/>
        <v>-3.133</v>
      </c>
      <c r="M10" s="13">
        <f t="shared" si="3"/>
        <v>-0.41045460500458503</v>
      </c>
    </row>
    <row r="11" spans="1:13">
      <c r="A11" s="2">
        <v>10</v>
      </c>
      <c r="B11" s="2" t="s">
        <v>362</v>
      </c>
      <c r="C11" s="2"/>
      <c r="D11" s="2"/>
      <c r="E11" s="2" t="s">
        <v>14</v>
      </c>
      <c r="F11" s="2">
        <v>2.98</v>
      </c>
      <c r="G11" s="6">
        <v>0.15</v>
      </c>
      <c r="H11" s="2">
        <f t="shared" si="0"/>
        <v>0.44700000000000001</v>
      </c>
      <c r="I11" s="9">
        <f t="shared" si="1"/>
        <v>2.5329999999999999</v>
      </c>
      <c r="J11" s="9">
        <v>2.8</v>
      </c>
      <c r="K11" s="2"/>
      <c r="L11" s="10">
        <f t="shared" si="2"/>
        <v>0.26700000000000002</v>
      </c>
      <c r="M11" s="13">
        <f t="shared" si="3"/>
        <v>0.105408606395578</v>
      </c>
    </row>
    <row r="12" spans="1:13">
      <c r="A12" s="2">
        <v>11</v>
      </c>
      <c r="B12" s="2" t="s">
        <v>363</v>
      </c>
      <c r="C12" s="2"/>
      <c r="D12" s="2"/>
      <c r="E12" s="2" t="s">
        <v>14</v>
      </c>
      <c r="F12" s="2">
        <v>5.98</v>
      </c>
      <c r="G12" s="6">
        <v>0.15</v>
      </c>
      <c r="H12" s="2">
        <f t="shared" si="0"/>
        <v>0.89700000000000002</v>
      </c>
      <c r="I12" s="9">
        <f t="shared" si="1"/>
        <v>5.0830000000000002</v>
      </c>
      <c r="J12" s="9">
        <v>3.5</v>
      </c>
      <c r="K12" s="2"/>
      <c r="L12" s="10">
        <f t="shared" si="2"/>
        <v>-1.583</v>
      </c>
      <c r="M12" s="13">
        <f t="shared" si="3"/>
        <v>-0.31143025772181798</v>
      </c>
    </row>
    <row r="13" spans="1:13">
      <c r="A13" s="2">
        <v>12</v>
      </c>
      <c r="B13" s="2" t="s">
        <v>336</v>
      </c>
      <c r="C13" s="2"/>
      <c r="D13" s="2"/>
      <c r="E13" s="2" t="s">
        <v>14</v>
      </c>
      <c r="F13" s="2">
        <v>5.98</v>
      </c>
      <c r="G13" s="6">
        <v>0.15</v>
      </c>
      <c r="H13" s="2">
        <f t="shared" si="0"/>
        <v>0.89700000000000002</v>
      </c>
      <c r="I13" s="9">
        <f t="shared" si="1"/>
        <v>5.0830000000000002</v>
      </c>
      <c r="J13" s="9">
        <v>5.9</v>
      </c>
      <c r="K13" s="2"/>
      <c r="L13" s="10">
        <f t="shared" si="2"/>
        <v>0.81699999999999995</v>
      </c>
      <c r="M13" s="13">
        <f t="shared" si="3"/>
        <v>0.16073185126893599</v>
      </c>
    </row>
    <row r="14" spans="1:13">
      <c r="A14" s="2">
        <v>13</v>
      </c>
      <c r="B14" s="2" t="s">
        <v>337</v>
      </c>
      <c r="C14" s="2"/>
      <c r="D14" s="2"/>
      <c r="E14" s="2" t="s">
        <v>14</v>
      </c>
      <c r="F14" s="2">
        <v>6.98</v>
      </c>
      <c r="G14" s="6">
        <v>0.15</v>
      </c>
      <c r="H14" s="2">
        <f t="shared" si="0"/>
        <v>1.0469999999999999</v>
      </c>
      <c r="I14" s="9">
        <f t="shared" si="1"/>
        <v>5.9329999999999998</v>
      </c>
      <c r="J14" s="9">
        <v>8.5</v>
      </c>
      <c r="K14" s="2"/>
      <c r="L14" s="10">
        <f t="shared" si="2"/>
        <v>2.5670000000000002</v>
      </c>
      <c r="M14" s="13">
        <f t="shared" si="3"/>
        <v>0.43266475644699098</v>
      </c>
    </row>
    <row r="15" spans="1:13">
      <c r="A15" s="2">
        <v>14</v>
      </c>
      <c r="B15" s="2" t="s">
        <v>338</v>
      </c>
      <c r="C15" s="2"/>
      <c r="D15" s="2"/>
      <c r="E15" s="2" t="s">
        <v>14</v>
      </c>
      <c r="F15" s="2">
        <v>2.98</v>
      </c>
      <c r="G15" s="6">
        <v>0.15</v>
      </c>
      <c r="H15" s="2">
        <f t="shared" si="0"/>
        <v>0.44700000000000001</v>
      </c>
      <c r="I15" s="9">
        <f t="shared" si="1"/>
        <v>2.5329999999999999</v>
      </c>
      <c r="J15" s="9">
        <v>3.5</v>
      </c>
      <c r="K15" s="2"/>
      <c r="L15" s="10">
        <f t="shared" si="2"/>
        <v>0.96699999999999997</v>
      </c>
      <c r="M15" s="13">
        <f t="shared" si="3"/>
        <v>0.38176075799447301</v>
      </c>
    </row>
    <row r="16" spans="1:13">
      <c r="A16" s="2">
        <v>15</v>
      </c>
      <c r="B16" s="2" t="s">
        <v>339</v>
      </c>
      <c r="C16" s="2"/>
      <c r="D16" s="2"/>
      <c r="E16" s="2" t="s">
        <v>14</v>
      </c>
      <c r="F16" s="2">
        <v>5</v>
      </c>
      <c r="G16" s="6">
        <v>0.15</v>
      </c>
      <c r="H16" s="2">
        <f t="shared" si="0"/>
        <v>0.75</v>
      </c>
      <c r="I16" s="9">
        <f t="shared" si="1"/>
        <v>4.25</v>
      </c>
      <c r="J16" s="9">
        <v>5</v>
      </c>
      <c r="K16" s="2"/>
      <c r="L16" s="10">
        <f t="shared" si="2"/>
        <v>0.75</v>
      </c>
      <c r="M16" s="13">
        <f t="shared" si="3"/>
        <v>0.17647058823529399</v>
      </c>
    </row>
    <row r="17" spans="1:13">
      <c r="A17" s="2">
        <v>16</v>
      </c>
      <c r="B17" s="2" t="s">
        <v>340</v>
      </c>
      <c r="C17" s="2"/>
      <c r="D17" s="2"/>
      <c r="E17" s="2" t="s">
        <v>14</v>
      </c>
      <c r="F17" s="2">
        <v>8.98</v>
      </c>
      <c r="G17" s="6">
        <v>0.15</v>
      </c>
      <c r="H17" s="2">
        <f t="shared" si="0"/>
        <v>1.347</v>
      </c>
      <c r="I17" s="9">
        <f t="shared" si="1"/>
        <v>7.633</v>
      </c>
      <c r="J17" s="9">
        <v>7.5</v>
      </c>
      <c r="K17" s="2"/>
      <c r="L17" s="10">
        <f t="shared" si="2"/>
        <v>-0.13300000000000101</v>
      </c>
      <c r="M17" s="13">
        <f t="shared" si="3"/>
        <v>-1.7424341674309E-2</v>
      </c>
    </row>
    <row r="18" spans="1:13">
      <c r="A18" s="2">
        <v>17</v>
      </c>
      <c r="B18" s="2" t="s">
        <v>341</v>
      </c>
      <c r="C18" s="2"/>
      <c r="D18" s="2"/>
      <c r="E18" s="2" t="s">
        <v>40</v>
      </c>
      <c r="F18" s="2">
        <v>6</v>
      </c>
      <c r="G18" s="6">
        <v>0.15</v>
      </c>
      <c r="H18" s="2">
        <f t="shared" si="0"/>
        <v>0.9</v>
      </c>
      <c r="I18" s="9">
        <f t="shared" si="1"/>
        <v>5.0999999999999996</v>
      </c>
      <c r="J18" s="9">
        <v>5</v>
      </c>
      <c r="K18" s="2"/>
      <c r="L18" s="10">
        <f t="shared" si="2"/>
        <v>-9.9999999999999603E-2</v>
      </c>
      <c r="M18" s="13">
        <f t="shared" si="3"/>
        <v>-1.9607843137254801E-2</v>
      </c>
    </row>
    <row r="19" spans="1:13">
      <c r="A19" s="2">
        <v>18</v>
      </c>
      <c r="B19" s="2" t="s">
        <v>343</v>
      </c>
      <c r="C19" s="2"/>
      <c r="D19" s="2"/>
      <c r="E19" s="2" t="s">
        <v>14</v>
      </c>
      <c r="F19" s="2">
        <v>4.9800000000000004</v>
      </c>
      <c r="G19" s="6">
        <v>0.15</v>
      </c>
      <c r="H19" s="2">
        <f t="shared" si="0"/>
        <v>0.747</v>
      </c>
      <c r="I19" s="9">
        <f t="shared" si="1"/>
        <v>4.2329999999999997</v>
      </c>
      <c r="J19" s="9">
        <v>4.9000000000000004</v>
      </c>
      <c r="K19" s="2"/>
      <c r="L19" s="10">
        <f t="shared" si="2"/>
        <v>0.66700000000000004</v>
      </c>
      <c r="M19" s="13">
        <f t="shared" si="3"/>
        <v>0.15757146231986799</v>
      </c>
    </row>
    <row r="20" spans="1:13">
      <c r="A20" s="2">
        <v>19</v>
      </c>
      <c r="B20" s="2" t="s">
        <v>345</v>
      </c>
      <c r="C20" s="2"/>
      <c r="D20" s="2"/>
      <c r="E20" s="2" t="s">
        <v>14</v>
      </c>
      <c r="F20" s="2">
        <v>7.98</v>
      </c>
      <c r="G20" s="6">
        <v>0.15</v>
      </c>
      <c r="H20" s="2">
        <f t="shared" si="0"/>
        <v>1.1970000000000001</v>
      </c>
      <c r="I20" s="9">
        <f t="shared" si="1"/>
        <v>6.7830000000000004</v>
      </c>
      <c r="J20" s="9">
        <v>6.5</v>
      </c>
      <c r="K20" s="2"/>
      <c r="L20" s="10">
        <f t="shared" si="2"/>
        <v>-0.28299999999999997</v>
      </c>
      <c r="M20" s="13">
        <f t="shared" si="3"/>
        <v>-4.1721951938670301E-2</v>
      </c>
    </row>
    <row r="21" spans="1:13">
      <c r="A21" s="2">
        <v>20</v>
      </c>
      <c r="B21" s="2" t="s">
        <v>346</v>
      </c>
      <c r="C21" s="2"/>
      <c r="D21" s="2"/>
      <c r="E21" s="2" t="s">
        <v>14</v>
      </c>
      <c r="F21" s="2">
        <v>3.98</v>
      </c>
      <c r="G21" s="6">
        <v>0.15</v>
      </c>
      <c r="H21" s="2">
        <f t="shared" si="0"/>
        <v>0.59699999999999998</v>
      </c>
      <c r="I21" s="9">
        <f t="shared" si="1"/>
        <v>3.383</v>
      </c>
      <c r="J21" s="9">
        <v>6.5</v>
      </c>
      <c r="K21" s="2"/>
      <c r="L21" s="10">
        <f t="shared" si="2"/>
        <v>3.117</v>
      </c>
      <c r="M21" s="13">
        <f t="shared" si="3"/>
        <v>0.92137156370085704</v>
      </c>
    </row>
    <row r="22" spans="1:13">
      <c r="A22" s="2">
        <v>21</v>
      </c>
      <c r="B22" s="2" t="s">
        <v>347</v>
      </c>
      <c r="C22" s="2"/>
      <c r="D22" s="2"/>
      <c r="E22" s="2" t="s">
        <v>14</v>
      </c>
      <c r="F22" s="2">
        <v>3.98</v>
      </c>
      <c r="G22" s="6">
        <v>0.15</v>
      </c>
      <c r="H22" s="2">
        <f t="shared" si="0"/>
        <v>0.59699999999999998</v>
      </c>
      <c r="I22" s="9">
        <f t="shared" si="1"/>
        <v>3.383</v>
      </c>
      <c r="J22" s="9">
        <v>3.5</v>
      </c>
      <c r="K22" s="2"/>
      <c r="L22" s="10">
        <f t="shared" si="2"/>
        <v>0.11700000000000001</v>
      </c>
      <c r="M22" s="13">
        <f t="shared" si="3"/>
        <v>3.4584688146615403E-2</v>
      </c>
    </row>
    <row r="23" spans="1:13">
      <c r="A23" s="2">
        <v>22</v>
      </c>
      <c r="B23" s="2" t="s">
        <v>348</v>
      </c>
      <c r="C23" s="2"/>
      <c r="D23" s="2"/>
      <c r="E23" s="2" t="s">
        <v>14</v>
      </c>
      <c r="F23" s="2">
        <v>1.98</v>
      </c>
      <c r="G23" s="6">
        <v>0.15</v>
      </c>
      <c r="H23" s="2">
        <f t="shared" si="0"/>
        <v>0.29699999999999999</v>
      </c>
      <c r="I23" s="9">
        <f t="shared" si="1"/>
        <v>1.6830000000000001</v>
      </c>
      <c r="J23" s="9">
        <v>1.8</v>
      </c>
      <c r="K23" s="2"/>
      <c r="L23" s="10">
        <f t="shared" si="2"/>
        <v>0.11700000000000001</v>
      </c>
      <c r="M23" s="13">
        <f t="shared" si="3"/>
        <v>6.9518716577540093E-2</v>
      </c>
    </row>
    <row r="24" spans="1:13">
      <c r="A24" s="2">
        <v>23</v>
      </c>
      <c r="B24" s="2" t="s">
        <v>349</v>
      </c>
      <c r="C24" s="2"/>
      <c r="D24" s="2"/>
      <c r="E24" s="2" t="s">
        <v>14</v>
      </c>
      <c r="F24" s="2">
        <v>6.98</v>
      </c>
      <c r="G24" s="6">
        <v>0.15</v>
      </c>
      <c r="H24" s="2">
        <f t="shared" si="0"/>
        <v>1.0469999999999999</v>
      </c>
      <c r="I24" s="9">
        <f t="shared" si="1"/>
        <v>5.9329999999999998</v>
      </c>
      <c r="J24" s="9">
        <v>3.5</v>
      </c>
      <c r="K24" s="2"/>
      <c r="L24" s="10">
        <f t="shared" si="2"/>
        <v>-2.4329999999999998</v>
      </c>
      <c r="M24" s="13">
        <f t="shared" si="3"/>
        <v>-0.41007921793359198</v>
      </c>
    </row>
    <row r="25" spans="1:13">
      <c r="A25" s="2">
        <v>24</v>
      </c>
      <c r="B25" s="2" t="s">
        <v>383</v>
      </c>
      <c r="C25" s="2"/>
      <c r="D25" s="2"/>
      <c r="E25" s="2" t="s">
        <v>14</v>
      </c>
      <c r="F25" s="2">
        <v>5</v>
      </c>
      <c r="G25" s="6">
        <v>0.15</v>
      </c>
      <c r="H25" s="2">
        <f t="shared" si="0"/>
        <v>0.75</v>
      </c>
      <c r="I25" s="9">
        <f t="shared" si="1"/>
        <v>4.25</v>
      </c>
      <c r="J25" s="9">
        <v>5</v>
      </c>
      <c r="K25" s="2"/>
      <c r="L25" s="10">
        <f t="shared" si="2"/>
        <v>0.75</v>
      </c>
      <c r="M25" s="13">
        <f t="shared" si="3"/>
        <v>0.17647058823529399</v>
      </c>
    </row>
    <row r="26" spans="1:13">
      <c r="A26" s="2">
        <v>25</v>
      </c>
      <c r="B26" s="2" t="s">
        <v>384</v>
      </c>
      <c r="C26" s="2"/>
      <c r="D26" s="2"/>
      <c r="E26" s="2" t="s">
        <v>14</v>
      </c>
      <c r="F26" s="2">
        <v>6</v>
      </c>
      <c r="G26" s="6">
        <v>0.15</v>
      </c>
      <c r="H26" s="2">
        <f t="shared" si="0"/>
        <v>0.9</v>
      </c>
      <c r="I26" s="9">
        <f t="shared" si="1"/>
        <v>5.0999999999999996</v>
      </c>
      <c r="J26" s="9">
        <v>6</v>
      </c>
      <c r="K26" s="2"/>
      <c r="L26" s="10">
        <f t="shared" si="2"/>
        <v>0.9</v>
      </c>
      <c r="M26" s="13">
        <f t="shared" si="3"/>
        <v>0.17647058823529399</v>
      </c>
    </row>
    <row r="27" spans="1:13">
      <c r="A27" s="2">
        <v>26</v>
      </c>
      <c r="B27" s="2" t="s">
        <v>329</v>
      </c>
      <c r="C27" s="2"/>
      <c r="D27" s="2"/>
      <c r="E27" s="2" t="s">
        <v>14</v>
      </c>
      <c r="F27" s="2">
        <v>5.98</v>
      </c>
      <c r="G27" s="6">
        <v>0.15</v>
      </c>
      <c r="H27" s="2">
        <f t="shared" si="0"/>
        <v>0.89700000000000002</v>
      </c>
      <c r="I27" s="9">
        <f t="shared" si="1"/>
        <v>5.0830000000000002</v>
      </c>
      <c r="J27" s="9">
        <v>3.7</v>
      </c>
      <c r="K27" s="2"/>
      <c r="L27" s="10">
        <f t="shared" si="2"/>
        <v>-1.383</v>
      </c>
      <c r="M27" s="13">
        <f t="shared" si="3"/>
        <v>-0.27208341530592201</v>
      </c>
    </row>
    <row r="28" spans="1:13">
      <c r="A28" s="2">
        <v>27</v>
      </c>
      <c r="B28" s="3" t="s">
        <v>385</v>
      </c>
      <c r="C28" s="2"/>
      <c r="D28" s="2"/>
      <c r="E28" s="2" t="s">
        <v>14</v>
      </c>
      <c r="F28" s="2">
        <v>7</v>
      </c>
      <c r="G28" s="6">
        <v>0.15</v>
      </c>
      <c r="H28" s="2">
        <f t="shared" si="0"/>
        <v>1.05</v>
      </c>
      <c r="I28" s="9">
        <f t="shared" si="1"/>
        <v>5.95</v>
      </c>
      <c r="J28" s="9">
        <v>7.5</v>
      </c>
      <c r="K28" s="2"/>
      <c r="L28" s="10">
        <f t="shared" si="2"/>
        <v>1.55</v>
      </c>
      <c r="M28" s="13">
        <f t="shared" si="3"/>
        <v>0.26050420168067201</v>
      </c>
    </row>
    <row r="29" spans="1:13">
      <c r="A29" s="2">
        <v>28</v>
      </c>
      <c r="B29" s="3" t="s">
        <v>330</v>
      </c>
      <c r="C29" s="2"/>
      <c r="D29" s="2"/>
      <c r="E29" s="2" t="s">
        <v>14</v>
      </c>
      <c r="F29" s="2">
        <v>11</v>
      </c>
      <c r="G29" s="6">
        <v>0.15</v>
      </c>
      <c r="H29" s="2">
        <f t="shared" si="0"/>
        <v>1.65</v>
      </c>
      <c r="I29" s="9">
        <f t="shared" si="1"/>
        <v>9.35</v>
      </c>
      <c r="J29" s="9">
        <v>9.5</v>
      </c>
      <c r="K29" s="2"/>
      <c r="L29" s="10">
        <f t="shared" si="2"/>
        <v>0.15</v>
      </c>
      <c r="M29" s="13">
        <f t="shared" si="3"/>
        <v>1.60427807486631E-2</v>
      </c>
    </row>
    <row r="30" spans="1:13">
      <c r="A30" s="2">
        <v>29</v>
      </c>
      <c r="B30" s="3" t="s">
        <v>331</v>
      </c>
      <c r="C30" s="2"/>
      <c r="D30" s="2"/>
      <c r="E30" s="2" t="s">
        <v>14</v>
      </c>
      <c r="F30" s="2">
        <v>3.98</v>
      </c>
      <c r="G30" s="6">
        <v>0.15</v>
      </c>
      <c r="H30" s="2">
        <f t="shared" si="0"/>
        <v>0.59699999999999998</v>
      </c>
      <c r="I30" s="9">
        <f t="shared" si="1"/>
        <v>3.383</v>
      </c>
      <c r="J30" s="9">
        <v>3.5</v>
      </c>
      <c r="K30" s="2"/>
      <c r="L30" s="10">
        <f t="shared" si="2"/>
        <v>0.11700000000000001</v>
      </c>
      <c r="M30" s="13">
        <f t="shared" si="3"/>
        <v>3.4584688146615403E-2</v>
      </c>
    </row>
    <row r="31" spans="1:13">
      <c r="A31" s="2">
        <v>30</v>
      </c>
      <c r="B31" s="3" t="s">
        <v>332</v>
      </c>
      <c r="C31" s="2"/>
      <c r="D31" s="2"/>
      <c r="E31" s="2" t="s">
        <v>14</v>
      </c>
      <c r="F31" s="2">
        <v>2.5</v>
      </c>
      <c r="G31" s="6">
        <v>0.15</v>
      </c>
      <c r="H31" s="2">
        <f t="shared" si="0"/>
        <v>0.375</v>
      </c>
      <c r="I31" s="9">
        <f t="shared" si="1"/>
        <v>2.125</v>
      </c>
      <c r="J31" s="9">
        <v>2.5</v>
      </c>
      <c r="K31" s="2"/>
      <c r="L31" s="10">
        <f t="shared" si="2"/>
        <v>0.375</v>
      </c>
      <c r="M31" s="13">
        <f t="shared" si="3"/>
        <v>0.17647058823529399</v>
      </c>
    </row>
    <row r="32" spans="1:13">
      <c r="A32" s="2">
        <v>31</v>
      </c>
      <c r="B32" s="3" t="s">
        <v>386</v>
      </c>
      <c r="C32" s="2"/>
      <c r="D32" s="2"/>
      <c r="E32" s="2" t="s">
        <v>14</v>
      </c>
      <c r="F32" s="2">
        <v>4.9800000000000004</v>
      </c>
      <c r="G32" s="6">
        <v>0.15</v>
      </c>
      <c r="H32" s="2">
        <f t="shared" si="0"/>
        <v>0.747</v>
      </c>
      <c r="I32" s="9">
        <f t="shared" si="1"/>
        <v>4.2329999999999997</v>
      </c>
      <c r="J32" s="9">
        <v>4.9000000000000004</v>
      </c>
      <c r="K32" s="2"/>
      <c r="L32" s="10">
        <f t="shared" si="2"/>
        <v>0.66700000000000004</v>
      </c>
      <c r="M32" s="13">
        <f t="shared" si="3"/>
        <v>0.15757146231986799</v>
      </c>
    </row>
    <row r="33" spans="1:13">
      <c r="A33" s="2">
        <v>32</v>
      </c>
      <c r="B33" s="3" t="s">
        <v>387</v>
      </c>
      <c r="C33" s="2"/>
      <c r="D33" s="2"/>
      <c r="E33" s="2" t="s">
        <v>14</v>
      </c>
      <c r="F33" s="2">
        <v>5.5</v>
      </c>
      <c r="G33" s="6">
        <v>0.15</v>
      </c>
      <c r="H33" s="2">
        <f t="shared" si="0"/>
        <v>0.82499999999999996</v>
      </c>
      <c r="I33" s="9">
        <f t="shared" si="1"/>
        <v>4.6749999999999998</v>
      </c>
      <c r="J33" s="9">
        <v>5.5</v>
      </c>
      <c r="K33" s="2"/>
      <c r="L33" s="10">
        <f t="shared" si="2"/>
        <v>0.82499999999999996</v>
      </c>
      <c r="M33" s="13">
        <f t="shared" si="3"/>
        <v>0.17647058823529399</v>
      </c>
    </row>
    <row r="34" spans="1:13">
      <c r="A34" s="2">
        <v>33</v>
      </c>
      <c r="B34" s="3" t="s">
        <v>334</v>
      </c>
      <c r="C34" s="2"/>
      <c r="D34" s="2"/>
      <c r="E34" s="2" t="s">
        <v>14</v>
      </c>
      <c r="F34" s="2">
        <v>4.9800000000000004</v>
      </c>
      <c r="G34" s="6">
        <v>0.15</v>
      </c>
      <c r="H34" s="2">
        <f t="shared" ref="H34:H58" si="4">G34*F34</f>
        <v>0.747</v>
      </c>
      <c r="I34" s="9">
        <f t="shared" ref="I34:I58" si="5">F34-H34</f>
        <v>4.2329999999999997</v>
      </c>
      <c r="J34" s="9">
        <v>4.5</v>
      </c>
      <c r="K34" s="2"/>
      <c r="L34" s="10">
        <f t="shared" si="2"/>
        <v>0.26699999999999902</v>
      </c>
      <c r="M34" s="13">
        <f t="shared" si="3"/>
        <v>6.3075832742735496E-2</v>
      </c>
    </row>
    <row r="35" spans="1:13">
      <c r="A35" s="2">
        <v>34</v>
      </c>
      <c r="B35" s="3" t="s">
        <v>292</v>
      </c>
      <c r="C35" s="2"/>
      <c r="D35" s="2"/>
      <c r="E35" s="2" t="s">
        <v>14</v>
      </c>
      <c r="F35" s="2">
        <v>7.98</v>
      </c>
      <c r="G35" s="6">
        <v>0.15</v>
      </c>
      <c r="H35" s="2">
        <f t="shared" si="4"/>
        <v>1.1970000000000001</v>
      </c>
      <c r="I35" s="9">
        <f t="shared" si="5"/>
        <v>6.7830000000000004</v>
      </c>
      <c r="J35" s="9">
        <v>6.5</v>
      </c>
      <c r="K35" s="2"/>
      <c r="L35" s="10">
        <f t="shared" si="2"/>
        <v>-0.28299999999999997</v>
      </c>
      <c r="M35" s="13">
        <f t="shared" si="3"/>
        <v>-4.1721951938670301E-2</v>
      </c>
    </row>
    <row r="36" spans="1:13">
      <c r="A36" s="2">
        <v>35</v>
      </c>
      <c r="B36" s="3" t="s">
        <v>291</v>
      </c>
      <c r="C36" s="2"/>
      <c r="D36" s="2"/>
      <c r="E36" s="2" t="s">
        <v>14</v>
      </c>
      <c r="F36" s="2">
        <v>3.98</v>
      </c>
      <c r="G36" s="6">
        <v>0.15</v>
      </c>
      <c r="H36" s="2">
        <f t="shared" si="4"/>
        <v>0.59699999999999998</v>
      </c>
      <c r="I36" s="9">
        <f t="shared" si="5"/>
        <v>3.383</v>
      </c>
      <c r="J36" s="9">
        <v>4.9000000000000004</v>
      </c>
      <c r="K36" s="2"/>
      <c r="L36" s="10">
        <f t="shared" si="2"/>
        <v>1.5169999999999999</v>
      </c>
      <c r="M36" s="13">
        <f t="shared" si="3"/>
        <v>0.44841856340526198</v>
      </c>
    </row>
    <row r="37" spans="1:13">
      <c r="A37" s="2">
        <v>36</v>
      </c>
      <c r="B37" s="2" t="s">
        <v>314</v>
      </c>
      <c r="C37" s="2"/>
      <c r="D37" s="2"/>
      <c r="E37" s="2" t="s">
        <v>14</v>
      </c>
      <c r="F37" s="2">
        <v>2.98</v>
      </c>
      <c r="G37" s="6">
        <v>0.15</v>
      </c>
      <c r="H37" s="2">
        <f t="shared" si="4"/>
        <v>0.44700000000000001</v>
      </c>
      <c r="I37" s="9">
        <f t="shared" si="5"/>
        <v>2.5329999999999999</v>
      </c>
      <c r="J37" s="9">
        <v>1.9</v>
      </c>
      <c r="K37" s="2"/>
      <c r="L37" s="10">
        <f t="shared" si="2"/>
        <v>-0.63300000000000001</v>
      </c>
      <c r="M37" s="13">
        <f t="shared" si="3"/>
        <v>-0.24990130280299999</v>
      </c>
    </row>
    <row r="38" spans="1:13">
      <c r="A38" s="2">
        <v>37</v>
      </c>
      <c r="B38" s="3" t="s">
        <v>315</v>
      </c>
      <c r="C38" s="2"/>
      <c r="D38" s="2"/>
      <c r="E38" s="2" t="s">
        <v>14</v>
      </c>
      <c r="F38" s="2">
        <v>2.98</v>
      </c>
      <c r="G38" s="6">
        <v>0.15</v>
      </c>
      <c r="H38" s="2">
        <f t="shared" si="4"/>
        <v>0.44700000000000001</v>
      </c>
      <c r="I38" s="9">
        <f t="shared" si="5"/>
        <v>2.5329999999999999</v>
      </c>
      <c r="J38" s="9">
        <v>2.8</v>
      </c>
      <c r="K38" s="2"/>
      <c r="L38" s="10">
        <f t="shared" si="2"/>
        <v>0.26700000000000002</v>
      </c>
      <c r="M38" s="13">
        <f t="shared" si="3"/>
        <v>0.105408606395578</v>
      </c>
    </row>
    <row r="39" spans="1:13">
      <c r="A39" s="2">
        <v>38</v>
      </c>
      <c r="B39" s="4" t="s">
        <v>296</v>
      </c>
      <c r="C39" s="2"/>
      <c r="D39" s="2"/>
      <c r="E39" s="2" t="s">
        <v>14</v>
      </c>
      <c r="F39" s="2">
        <v>2.59</v>
      </c>
      <c r="G39" s="6">
        <v>0.15</v>
      </c>
      <c r="H39" s="2">
        <f t="shared" si="4"/>
        <v>0.38850000000000001</v>
      </c>
      <c r="I39" s="9">
        <f t="shared" si="5"/>
        <v>2.2014999999999998</v>
      </c>
      <c r="J39" s="9">
        <v>2.2000000000000002</v>
      </c>
      <c r="K39" s="2"/>
      <c r="L39" s="10">
        <f t="shared" si="2"/>
        <v>-1.4999999999996099E-3</v>
      </c>
      <c r="M39" s="13">
        <f t="shared" si="3"/>
        <v>-6.8135362252991704E-4</v>
      </c>
    </row>
    <row r="40" spans="1:13">
      <c r="A40" s="2">
        <v>39</v>
      </c>
      <c r="B40" s="3" t="s">
        <v>316</v>
      </c>
      <c r="C40" s="3"/>
      <c r="D40" s="3"/>
      <c r="E40" s="2" t="s">
        <v>14</v>
      </c>
      <c r="F40" s="2">
        <v>8.5</v>
      </c>
      <c r="G40" s="6">
        <v>0.15</v>
      </c>
      <c r="H40" s="2">
        <f t="shared" si="4"/>
        <v>1.2749999999999999</v>
      </c>
      <c r="I40" s="9">
        <f t="shared" si="5"/>
        <v>7.2249999999999996</v>
      </c>
      <c r="J40" s="9">
        <v>8.5</v>
      </c>
      <c r="K40" s="2"/>
      <c r="L40" s="10">
        <f t="shared" si="2"/>
        <v>1.2749999999999999</v>
      </c>
      <c r="M40" s="13">
        <f t="shared" si="3"/>
        <v>0.17647058823529399</v>
      </c>
    </row>
    <row r="41" spans="1:13">
      <c r="A41" s="2">
        <v>40</v>
      </c>
      <c r="B41" s="3" t="s">
        <v>317</v>
      </c>
      <c r="C41" s="3"/>
      <c r="D41" s="3"/>
      <c r="E41" s="2" t="s">
        <v>14</v>
      </c>
      <c r="F41" s="2">
        <v>2.98</v>
      </c>
      <c r="G41" s="6">
        <v>0.15</v>
      </c>
      <c r="H41" s="2">
        <f t="shared" si="4"/>
        <v>0.44700000000000001</v>
      </c>
      <c r="I41" s="9">
        <f t="shared" si="5"/>
        <v>2.5329999999999999</v>
      </c>
      <c r="J41" s="9">
        <v>1.4</v>
      </c>
      <c r="K41" s="2"/>
      <c r="L41" s="10">
        <f t="shared" si="2"/>
        <v>-1.133</v>
      </c>
      <c r="M41" s="13">
        <f t="shared" si="3"/>
        <v>-0.44729569680221098</v>
      </c>
    </row>
    <row r="42" spans="1:13">
      <c r="A42" s="2">
        <v>41</v>
      </c>
      <c r="B42" s="4" t="s">
        <v>318</v>
      </c>
      <c r="C42" s="3"/>
      <c r="D42" s="3"/>
      <c r="E42" s="2" t="s">
        <v>14</v>
      </c>
      <c r="F42" s="2">
        <v>3.5</v>
      </c>
      <c r="G42" s="6">
        <v>0.15</v>
      </c>
      <c r="H42" s="2">
        <f t="shared" si="4"/>
        <v>0.52500000000000002</v>
      </c>
      <c r="I42" s="9">
        <f t="shared" si="5"/>
        <v>2.9750000000000001</v>
      </c>
      <c r="J42" s="9">
        <v>3.5</v>
      </c>
      <c r="K42" s="2"/>
      <c r="L42" s="10">
        <f t="shared" si="2"/>
        <v>0.52500000000000002</v>
      </c>
      <c r="M42" s="13">
        <f t="shared" si="3"/>
        <v>0.17647058823529399</v>
      </c>
    </row>
    <row r="43" spans="1:13">
      <c r="A43" s="2">
        <v>42</v>
      </c>
      <c r="B43" s="3" t="s">
        <v>319</v>
      </c>
      <c r="C43" s="3"/>
      <c r="D43" s="3"/>
      <c r="E43" s="2" t="s">
        <v>14</v>
      </c>
      <c r="F43" s="2">
        <v>3.98</v>
      </c>
      <c r="G43" s="6">
        <v>0.15</v>
      </c>
      <c r="H43" s="2">
        <f t="shared" si="4"/>
        <v>0.59699999999999998</v>
      </c>
      <c r="I43" s="9">
        <f t="shared" si="5"/>
        <v>3.383</v>
      </c>
      <c r="J43" s="9">
        <v>4.9000000000000004</v>
      </c>
      <c r="K43" s="2"/>
      <c r="L43" s="10">
        <f t="shared" si="2"/>
        <v>1.5169999999999999</v>
      </c>
      <c r="M43" s="13">
        <f t="shared" si="3"/>
        <v>0.44841856340526198</v>
      </c>
    </row>
    <row r="44" spans="1:13">
      <c r="A44" s="2">
        <v>43</v>
      </c>
      <c r="B44" s="2" t="s">
        <v>321</v>
      </c>
      <c r="C44" s="2"/>
      <c r="D44" s="2"/>
      <c r="E44" s="2" t="s">
        <v>14</v>
      </c>
      <c r="F44" s="2">
        <v>5.98</v>
      </c>
      <c r="G44" s="6">
        <v>0.15</v>
      </c>
      <c r="H44" s="2">
        <f t="shared" si="4"/>
        <v>0.89700000000000002</v>
      </c>
      <c r="I44" s="9">
        <f t="shared" si="5"/>
        <v>5.0830000000000002</v>
      </c>
      <c r="J44" s="9">
        <v>6</v>
      </c>
      <c r="K44" s="2"/>
      <c r="L44" s="10">
        <f t="shared" si="2"/>
        <v>0.91700000000000004</v>
      </c>
      <c r="M44" s="13">
        <f t="shared" si="3"/>
        <v>0.18040527247688401</v>
      </c>
    </row>
    <row r="45" spans="1:13">
      <c r="A45" s="2">
        <v>44</v>
      </c>
      <c r="B45" s="2" t="s">
        <v>323</v>
      </c>
      <c r="C45" s="2"/>
      <c r="D45" s="2"/>
      <c r="E45" s="2" t="s">
        <v>14</v>
      </c>
      <c r="F45" s="2">
        <v>3.98</v>
      </c>
      <c r="G45" s="6">
        <v>0.15</v>
      </c>
      <c r="H45" s="2">
        <f t="shared" si="4"/>
        <v>0.59699999999999998</v>
      </c>
      <c r="I45" s="9">
        <f t="shared" si="5"/>
        <v>3.383</v>
      </c>
      <c r="J45" s="9">
        <v>3.5</v>
      </c>
      <c r="K45" s="2"/>
      <c r="L45" s="10">
        <f t="shared" si="2"/>
        <v>0.11700000000000001</v>
      </c>
      <c r="M45" s="13">
        <f t="shared" si="3"/>
        <v>3.4584688146615403E-2</v>
      </c>
    </row>
    <row r="46" spans="1:13">
      <c r="A46" s="2">
        <v>45</v>
      </c>
      <c r="B46" s="2" t="s">
        <v>16</v>
      </c>
      <c r="C46" s="2"/>
      <c r="D46" s="2"/>
      <c r="E46" s="2" t="s">
        <v>14</v>
      </c>
      <c r="F46" s="2">
        <v>4.9800000000000004</v>
      </c>
      <c r="G46" s="6">
        <v>0.15</v>
      </c>
      <c r="H46" s="2">
        <f t="shared" si="4"/>
        <v>0.747</v>
      </c>
      <c r="I46" s="9">
        <f t="shared" si="5"/>
        <v>4.2329999999999997</v>
      </c>
      <c r="J46" s="9">
        <v>4.9000000000000004</v>
      </c>
      <c r="K46" s="2"/>
      <c r="L46" s="10">
        <f t="shared" si="2"/>
        <v>0.66700000000000004</v>
      </c>
      <c r="M46" s="13">
        <f t="shared" si="3"/>
        <v>0.15757146231986799</v>
      </c>
    </row>
    <row r="47" spans="1:13">
      <c r="A47" s="2">
        <v>46</v>
      </c>
      <c r="B47" s="2" t="s">
        <v>17</v>
      </c>
      <c r="C47" s="2"/>
      <c r="D47" s="2"/>
      <c r="E47" s="2" t="s">
        <v>14</v>
      </c>
      <c r="F47" s="2">
        <v>7.9</v>
      </c>
      <c r="G47" s="6">
        <v>0.15</v>
      </c>
      <c r="H47" s="2">
        <f t="shared" si="4"/>
        <v>1.1850000000000001</v>
      </c>
      <c r="I47" s="9">
        <f t="shared" si="5"/>
        <v>6.7149999999999999</v>
      </c>
      <c r="J47" s="9">
        <v>8.5</v>
      </c>
      <c r="K47" s="2"/>
      <c r="L47" s="10">
        <f t="shared" si="2"/>
        <v>1.7849999999999999</v>
      </c>
      <c r="M47" s="13">
        <f t="shared" si="3"/>
        <v>0.265822784810127</v>
      </c>
    </row>
    <row r="48" spans="1:13">
      <c r="A48" s="2">
        <v>47</v>
      </c>
      <c r="B48" s="2" t="s">
        <v>288</v>
      </c>
      <c r="C48" s="2"/>
      <c r="D48" s="2"/>
      <c r="E48" s="2" t="s">
        <v>14</v>
      </c>
      <c r="F48" s="2">
        <v>15.8</v>
      </c>
      <c r="G48" s="6">
        <v>0.15</v>
      </c>
      <c r="H48" s="2">
        <f t="shared" si="4"/>
        <v>2.37</v>
      </c>
      <c r="I48" s="9">
        <f t="shared" si="5"/>
        <v>13.43</v>
      </c>
      <c r="J48" s="9">
        <v>15</v>
      </c>
      <c r="K48" s="2"/>
      <c r="L48" s="10">
        <f t="shared" si="2"/>
        <v>1.57</v>
      </c>
      <c r="M48" s="13">
        <f t="shared" si="3"/>
        <v>0.116902457185406</v>
      </c>
    </row>
    <row r="49" spans="1:15">
      <c r="A49" s="2">
        <v>48</v>
      </c>
      <c r="B49" s="5" t="s">
        <v>306</v>
      </c>
      <c r="C49" s="5"/>
      <c r="D49" s="5"/>
      <c r="E49" s="5" t="s">
        <v>14</v>
      </c>
      <c r="F49" s="5">
        <v>13.8</v>
      </c>
      <c r="G49" s="6">
        <v>0.15</v>
      </c>
      <c r="H49" s="5">
        <f t="shared" si="4"/>
        <v>2.0699999999999998</v>
      </c>
      <c r="I49" s="11">
        <f t="shared" si="5"/>
        <v>11.73</v>
      </c>
      <c r="J49" s="11">
        <v>9.5</v>
      </c>
      <c r="K49" s="5"/>
      <c r="L49" s="12">
        <f t="shared" si="2"/>
        <v>-2.23</v>
      </c>
      <c r="M49" s="14">
        <f t="shared" si="3"/>
        <v>-0.19011082693947101</v>
      </c>
    </row>
    <row r="50" spans="1:15">
      <c r="A50" s="2">
        <v>49</v>
      </c>
      <c r="B50" s="5" t="s">
        <v>322</v>
      </c>
      <c r="C50" s="5"/>
      <c r="D50" s="5"/>
      <c r="E50" s="5" t="s">
        <v>14</v>
      </c>
      <c r="F50" s="5">
        <v>7.98</v>
      </c>
      <c r="G50" s="6">
        <v>0.15</v>
      </c>
      <c r="H50" s="5">
        <f t="shared" si="4"/>
        <v>1.1970000000000001</v>
      </c>
      <c r="I50" s="11">
        <f t="shared" si="5"/>
        <v>6.7830000000000004</v>
      </c>
      <c r="J50" s="11">
        <v>6.5</v>
      </c>
      <c r="K50" s="5"/>
      <c r="L50" s="12">
        <f t="shared" ref="L50:L58" si="6">J50-I50</f>
        <v>-0.28299999999999997</v>
      </c>
      <c r="M50" s="14">
        <f t="shared" ref="M50:M58" si="7">(J50-I50)/I50</f>
        <v>-4.1721951938670301E-2</v>
      </c>
    </row>
    <row r="51" spans="1:15">
      <c r="A51" s="2">
        <v>51</v>
      </c>
      <c r="B51" s="5" t="s">
        <v>289</v>
      </c>
      <c r="C51" s="5"/>
      <c r="D51" s="5"/>
      <c r="E51" s="5" t="s">
        <v>14</v>
      </c>
      <c r="F51" s="5">
        <v>9.9</v>
      </c>
      <c r="G51" s="6">
        <v>0.15</v>
      </c>
      <c r="H51" s="5">
        <f t="shared" si="4"/>
        <v>1.4850000000000001</v>
      </c>
      <c r="I51" s="11">
        <f t="shared" si="5"/>
        <v>8.4149999999999991</v>
      </c>
      <c r="J51" s="11">
        <v>7.5</v>
      </c>
      <c r="K51" s="5"/>
      <c r="L51" s="12">
        <f t="shared" si="6"/>
        <v>-0.91500000000000103</v>
      </c>
      <c r="M51" s="14">
        <f t="shared" si="7"/>
        <v>-0.10873440285204999</v>
      </c>
    </row>
    <row r="52" spans="1:15">
      <c r="A52" s="2">
        <v>52</v>
      </c>
      <c r="B52" s="5" t="s">
        <v>325</v>
      </c>
      <c r="C52" s="5"/>
      <c r="D52" s="5"/>
      <c r="E52" s="5" t="s">
        <v>14</v>
      </c>
      <c r="F52" s="5">
        <v>5.98</v>
      </c>
      <c r="G52" s="6">
        <v>0.15</v>
      </c>
      <c r="H52" s="5">
        <f t="shared" si="4"/>
        <v>0.89700000000000002</v>
      </c>
      <c r="I52" s="11">
        <f t="shared" si="5"/>
        <v>5.0830000000000002</v>
      </c>
      <c r="J52" s="11">
        <v>5.5</v>
      </c>
      <c r="K52" s="5"/>
      <c r="L52" s="12">
        <f t="shared" si="6"/>
        <v>0.41699999999999998</v>
      </c>
      <c r="M52" s="14">
        <f t="shared" si="7"/>
        <v>8.2038166437143401E-2</v>
      </c>
    </row>
    <row r="53" spans="1:15">
      <c r="A53" s="2">
        <v>53</v>
      </c>
      <c r="B53" s="5" t="s">
        <v>326</v>
      </c>
      <c r="C53" s="5"/>
      <c r="D53" s="5"/>
      <c r="E53" s="5" t="s">
        <v>14</v>
      </c>
      <c r="F53" s="5">
        <v>2.98</v>
      </c>
      <c r="G53" s="6">
        <v>0.15</v>
      </c>
      <c r="H53" s="5">
        <f t="shared" si="4"/>
        <v>0.44700000000000001</v>
      </c>
      <c r="I53" s="11">
        <f t="shared" si="5"/>
        <v>2.5329999999999999</v>
      </c>
      <c r="J53" s="11">
        <v>1.4</v>
      </c>
      <c r="K53" s="5"/>
      <c r="L53" s="12">
        <f t="shared" si="6"/>
        <v>-1.133</v>
      </c>
      <c r="M53" s="14">
        <f t="shared" si="7"/>
        <v>-0.44729569680221098</v>
      </c>
    </row>
    <row r="54" spans="1:15">
      <c r="A54" s="2">
        <v>54</v>
      </c>
      <c r="B54" s="5" t="s">
        <v>344</v>
      </c>
      <c r="C54" s="5"/>
      <c r="D54" s="5"/>
      <c r="E54" s="5" t="s">
        <v>14</v>
      </c>
      <c r="F54" s="5">
        <v>9.9</v>
      </c>
      <c r="G54" s="6">
        <v>0.15</v>
      </c>
      <c r="H54" s="5">
        <f t="shared" si="4"/>
        <v>1.4850000000000001</v>
      </c>
      <c r="I54" s="11">
        <f t="shared" si="5"/>
        <v>8.4149999999999991</v>
      </c>
      <c r="J54" s="11">
        <v>6.5</v>
      </c>
      <c r="K54" s="5"/>
      <c r="L54" s="12">
        <f t="shared" si="6"/>
        <v>-1.915</v>
      </c>
      <c r="M54" s="14">
        <f t="shared" si="7"/>
        <v>-0.22756981580510999</v>
      </c>
    </row>
    <row r="55" spans="1:15">
      <c r="A55" s="2">
        <v>55</v>
      </c>
      <c r="B55" s="5" t="s">
        <v>388</v>
      </c>
      <c r="C55" s="5"/>
      <c r="D55" s="5"/>
      <c r="E55" s="5" t="s">
        <v>14</v>
      </c>
      <c r="F55" s="5">
        <v>4.9800000000000004</v>
      </c>
      <c r="G55" s="6">
        <v>0.15</v>
      </c>
      <c r="H55" s="5">
        <f t="shared" si="4"/>
        <v>0.747</v>
      </c>
      <c r="I55" s="11">
        <f t="shared" si="5"/>
        <v>4.2329999999999997</v>
      </c>
      <c r="J55" s="11">
        <v>3.5</v>
      </c>
      <c r="K55" s="5" t="s">
        <v>388</v>
      </c>
      <c r="L55" s="12">
        <f t="shared" si="6"/>
        <v>-0.73300000000000098</v>
      </c>
      <c r="M55" s="14">
        <f t="shared" si="7"/>
        <v>-0.17316324120009499</v>
      </c>
    </row>
    <row r="56" spans="1:15">
      <c r="A56" s="2">
        <v>56</v>
      </c>
      <c r="B56" s="5" t="s">
        <v>360</v>
      </c>
      <c r="C56" s="5"/>
      <c r="D56" s="5"/>
      <c r="E56" s="5" t="s">
        <v>14</v>
      </c>
      <c r="F56" s="5">
        <v>5</v>
      </c>
      <c r="G56" s="6">
        <v>0.15</v>
      </c>
      <c r="H56" s="5">
        <f t="shared" si="4"/>
        <v>0.75</v>
      </c>
      <c r="I56" s="11">
        <f t="shared" si="5"/>
        <v>4.25</v>
      </c>
      <c r="J56" s="11">
        <v>4.9000000000000004</v>
      </c>
      <c r="K56" s="5"/>
      <c r="L56" s="12">
        <f t="shared" si="6"/>
        <v>0.65</v>
      </c>
      <c r="M56" s="14">
        <f t="shared" si="7"/>
        <v>0.152941176470588</v>
      </c>
    </row>
    <row r="57" spans="1:15">
      <c r="A57" s="2">
        <v>57</v>
      </c>
      <c r="B57" s="5" t="s">
        <v>361</v>
      </c>
      <c r="C57" s="5"/>
      <c r="D57" s="5"/>
      <c r="E57" s="5" t="s">
        <v>14</v>
      </c>
      <c r="F57" s="5">
        <v>5.98</v>
      </c>
      <c r="G57" s="6">
        <v>0.15</v>
      </c>
      <c r="H57" s="5">
        <f t="shared" si="4"/>
        <v>0.89700000000000002</v>
      </c>
      <c r="I57" s="11">
        <f t="shared" si="5"/>
        <v>5.0830000000000002</v>
      </c>
      <c r="J57" s="11">
        <v>3.8</v>
      </c>
      <c r="K57" s="5"/>
      <c r="L57" s="12">
        <f t="shared" si="6"/>
        <v>-1.2829999999999999</v>
      </c>
      <c r="M57" s="14">
        <f t="shared" si="7"/>
        <v>-0.25240999409797399</v>
      </c>
    </row>
    <row r="58" spans="1:15">
      <c r="A58" s="2">
        <v>58</v>
      </c>
      <c r="B58" s="5" t="s">
        <v>357</v>
      </c>
      <c r="C58" s="5"/>
      <c r="D58" s="5"/>
      <c r="E58" s="5" t="s">
        <v>14</v>
      </c>
      <c r="F58" s="5">
        <v>2.98</v>
      </c>
      <c r="G58" s="6">
        <v>0.15</v>
      </c>
      <c r="H58" s="5">
        <f t="shared" si="4"/>
        <v>0.44700000000000001</v>
      </c>
      <c r="I58" s="11">
        <f t="shared" si="5"/>
        <v>2.5329999999999999</v>
      </c>
      <c r="J58" s="11">
        <v>2</v>
      </c>
      <c r="K58" s="5"/>
      <c r="L58" s="12">
        <f t="shared" si="6"/>
        <v>-0.53300000000000003</v>
      </c>
      <c r="M58" s="14">
        <f t="shared" si="7"/>
        <v>-0.210422424003158</v>
      </c>
    </row>
    <row r="59" spans="1:15">
      <c r="M59" s="15">
        <f>SUM(M2:M58)</f>
        <v>1.82244388726742</v>
      </c>
      <c r="N59">
        <v>58</v>
      </c>
      <c r="O59" s="16">
        <f>M59/N59</f>
        <v>3.1421446332196797E-2</v>
      </c>
    </row>
  </sheetData>
  <autoFilter ref="A1:M59"/>
  <phoneticPr fontId="18" type="noConversion"/>
  <pageMargins left="0" right="0" top="0" bottom="0" header="0.51180555555555596" footer="0.5118055555555559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tabSelected="1" topLeftCell="B1" zoomScale="79" zoomScaleNormal="79" workbookViewId="0">
      <selection activeCell="I39" sqref="I39"/>
    </sheetView>
  </sheetViews>
  <sheetFormatPr defaultColWidth="9.625" defaultRowHeight="13.5"/>
  <cols>
    <col min="1" max="1" width="9" customWidth="1"/>
    <col min="2" max="2" width="15.75" customWidth="1"/>
    <col min="3" max="3" width="14" customWidth="1"/>
    <col min="4" max="4" width="12.375" customWidth="1"/>
    <col min="5" max="5" width="9" style="17" customWidth="1"/>
    <col min="6" max="6" width="10.875" customWidth="1"/>
    <col min="7" max="7" width="15.625" customWidth="1"/>
    <col min="8" max="8" width="10.875" customWidth="1"/>
    <col min="9" max="9" width="14.875" customWidth="1"/>
  </cols>
  <sheetData>
    <row r="1" spans="1:9" ht="28.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45.75" customHeight="1">
      <c r="A2" s="26" t="s">
        <v>24</v>
      </c>
      <c r="B2" s="27"/>
      <c r="C2" s="27"/>
      <c r="D2" s="61" t="s">
        <v>25</v>
      </c>
      <c r="E2" s="62"/>
      <c r="F2" s="62"/>
      <c r="G2" s="27" t="s">
        <v>26</v>
      </c>
      <c r="H2" s="27"/>
      <c r="I2" s="27"/>
    </row>
    <row r="3" spans="1:9" s="25" customFormat="1" ht="22.5" customHeight="1">
      <c r="A3" s="28" t="s">
        <v>4</v>
      </c>
      <c r="B3" s="34" t="s">
        <v>5</v>
      </c>
      <c r="C3" s="34" t="s">
        <v>389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27</v>
      </c>
    </row>
    <row r="4" spans="1:9" ht="22.5" customHeight="1">
      <c r="A4" s="29">
        <v>1</v>
      </c>
      <c r="B4" s="35" t="s">
        <v>28</v>
      </c>
      <c r="C4" s="35" t="s">
        <v>29</v>
      </c>
      <c r="D4" s="35"/>
      <c r="E4" s="35" t="s">
        <v>14</v>
      </c>
      <c r="F4" s="36">
        <v>4</v>
      </c>
      <c r="G4" s="36">
        <v>4.3</v>
      </c>
      <c r="H4" s="36">
        <v>4</v>
      </c>
      <c r="I4" s="36">
        <v>4.0999999999999996</v>
      </c>
    </row>
    <row r="5" spans="1:9" ht="22.5" customHeight="1">
      <c r="A5" s="29">
        <v>3</v>
      </c>
      <c r="B5" s="35" t="s">
        <v>30</v>
      </c>
      <c r="C5" s="35"/>
      <c r="D5" s="35"/>
      <c r="E5" s="35" t="s">
        <v>14</v>
      </c>
      <c r="F5" s="36">
        <v>10</v>
      </c>
      <c r="G5" s="36">
        <v>12</v>
      </c>
      <c r="H5" s="36">
        <v>10</v>
      </c>
      <c r="I5" s="36">
        <v>10.7</v>
      </c>
    </row>
    <row r="6" spans="1:9" ht="22.5" customHeight="1">
      <c r="A6" s="29">
        <v>4</v>
      </c>
      <c r="B6" s="35" t="s">
        <v>31</v>
      </c>
      <c r="C6" s="35"/>
      <c r="D6" s="35"/>
      <c r="E6" s="35" t="s">
        <v>14</v>
      </c>
      <c r="F6" s="36">
        <v>12</v>
      </c>
      <c r="G6" s="36">
        <v>12</v>
      </c>
      <c r="H6" s="36">
        <v>12</v>
      </c>
      <c r="I6" s="36">
        <v>12</v>
      </c>
    </row>
    <row r="7" spans="1:9" ht="22.5" customHeight="1">
      <c r="A7" s="29">
        <v>5</v>
      </c>
      <c r="B7" s="35" t="s">
        <v>32</v>
      </c>
      <c r="C7" s="35" t="s">
        <v>33</v>
      </c>
      <c r="D7" s="35"/>
      <c r="E7" s="35" t="s">
        <v>14</v>
      </c>
      <c r="F7" s="36">
        <v>6</v>
      </c>
      <c r="G7" s="36">
        <v>7</v>
      </c>
      <c r="H7" s="36">
        <v>7</v>
      </c>
      <c r="I7" s="36">
        <v>6.7</v>
      </c>
    </row>
    <row r="8" spans="1:9" ht="22.5" customHeight="1">
      <c r="A8" s="29">
        <v>6</v>
      </c>
      <c r="B8" s="35" t="s">
        <v>34</v>
      </c>
      <c r="C8" s="35"/>
      <c r="D8" s="35"/>
      <c r="E8" s="37" t="s">
        <v>14</v>
      </c>
      <c r="F8" s="36">
        <v>8</v>
      </c>
      <c r="G8" s="36">
        <v>8.5</v>
      </c>
      <c r="H8" s="36">
        <v>7.5</v>
      </c>
      <c r="I8" s="36">
        <v>8</v>
      </c>
    </row>
    <row r="9" spans="1:9" ht="22.5" customHeight="1">
      <c r="A9" s="29">
        <v>7</v>
      </c>
      <c r="B9" s="38" t="s">
        <v>35</v>
      </c>
      <c r="C9" s="39"/>
      <c r="D9" s="39"/>
      <c r="E9" s="37" t="s">
        <v>14</v>
      </c>
      <c r="F9" s="36">
        <v>29</v>
      </c>
      <c r="G9" s="36">
        <v>32</v>
      </c>
      <c r="H9" s="36">
        <v>30</v>
      </c>
      <c r="I9" s="36">
        <v>30.3</v>
      </c>
    </row>
    <row r="10" spans="1:9" ht="22.5" customHeight="1">
      <c r="A10" s="29">
        <v>8</v>
      </c>
      <c r="B10" s="38" t="s">
        <v>36</v>
      </c>
      <c r="C10" s="39"/>
      <c r="D10" s="39"/>
      <c r="E10" s="37" t="s">
        <v>14</v>
      </c>
      <c r="F10" s="36">
        <v>38</v>
      </c>
      <c r="G10" s="36">
        <v>39</v>
      </c>
      <c r="H10" s="36">
        <v>39</v>
      </c>
      <c r="I10" s="36">
        <v>38.700000000000003</v>
      </c>
    </row>
    <row r="11" spans="1:9" ht="22.5" customHeight="1">
      <c r="A11" s="29">
        <v>9</v>
      </c>
      <c r="B11" s="38" t="s">
        <v>37</v>
      </c>
      <c r="C11" s="39"/>
      <c r="D11" s="39"/>
      <c r="E11" s="38" t="s">
        <v>14</v>
      </c>
      <c r="F11" s="36">
        <v>68</v>
      </c>
      <c r="G11" s="36">
        <v>70</v>
      </c>
      <c r="H11" s="36">
        <v>72</v>
      </c>
      <c r="I11" s="36">
        <v>70</v>
      </c>
    </row>
    <row r="12" spans="1:9" ht="22.5" customHeight="1">
      <c r="A12" s="29">
        <v>10</v>
      </c>
      <c r="B12" s="40" t="s">
        <v>38</v>
      </c>
      <c r="C12" s="40" t="s">
        <v>39</v>
      </c>
      <c r="D12" s="40" t="s">
        <v>390</v>
      </c>
      <c r="E12" s="40" t="s">
        <v>40</v>
      </c>
      <c r="F12" s="36">
        <v>17</v>
      </c>
      <c r="G12" s="36">
        <v>16.5</v>
      </c>
      <c r="H12" s="36">
        <v>16.5</v>
      </c>
      <c r="I12" s="36">
        <v>16.7</v>
      </c>
    </row>
    <row r="13" spans="1:9" ht="22.5" customHeight="1">
      <c r="A13" s="29">
        <v>11</v>
      </c>
      <c r="B13" s="40" t="s">
        <v>41</v>
      </c>
      <c r="C13" s="40" t="s">
        <v>42</v>
      </c>
      <c r="D13" s="40" t="s">
        <v>391</v>
      </c>
      <c r="E13" s="40" t="s">
        <v>43</v>
      </c>
      <c r="F13" s="36">
        <v>2.7</v>
      </c>
      <c r="G13" s="36">
        <v>2.9</v>
      </c>
      <c r="H13" s="36">
        <v>2.7</v>
      </c>
      <c r="I13" s="36">
        <v>2.8</v>
      </c>
    </row>
    <row r="14" spans="1:9" ht="22.5" customHeight="1">
      <c r="A14" s="29">
        <v>12</v>
      </c>
      <c r="B14" s="41" t="s">
        <v>44</v>
      </c>
      <c r="C14" s="40" t="s">
        <v>45</v>
      </c>
      <c r="D14" s="40" t="s">
        <v>392</v>
      </c>
      <c r="E14" s="40" t="s">
        <v>40</v>
      </c>
      <c r="F14" s="36">
        <v>0.9</v>
      </c>
      <c r="G14" s="36">
        <v>1</v>
      </c>
      <c r="H14" s="36">
        <v>0.9</v>
      </c>
      <c r="I14" s="36">
        <v>0.9</v>
      </c>
    </row>
    <row r="15" spans="1:9" ht="22.5" customHeight="1">
      <c r="A15" s="29">
        <v>13</v>
      </c>
      <c r="B15" s="41" t="s">
        <v>46</v>
      </c>
      <c r="C15" s="41"/>
      <c r="D15" s="41"/>
      <c r="E15" s="41" t="s">
        <v>14</v>
      </c>
      <c r="F15" s="36">
        <v>12</v>
      </c>
      <c r="G15" s="36">
        <v>12</v>
      </c>
      <c r="H15" s="36">
        <v>12</v>
      </c>
      <c r="I15" s="36">
        <v>12</v>
      </c>
    </row>
    <row r="16" spans="1:9" ht="22.5" customHeight="1">
      <c r="A16" s="29">
        <v>14</v>
      </c>
      <c r="B16" s="41" t="s">
        <v>47</v>
      </c>
      <c r="C16" s="41"/>
      <c r="D16" s="41"/>
      <c r="E16" s="41" t="s">
        <v>14</v>
      </c>
      <c r="F16" s="36">
        <v>26</v>
      </c>
      <c r="G16" s="36">
        <v>28</v>
      </c>
      <c r="H16" s="36">
        <v>28</v>
      </c>
      <c r="I16" s="36">
        <v>27.3</v>
      </c>
    </row>
    <row r="17" spans="1:9" ht="22.5" customHeight="1">
      <c r="A17" s="29">
        <v>15</v>
      </c>
      <c r="B17" s="41" t="s">
        <v>48</v>
      </c>
      <c r="C17" s="39"/>
      <c r="D17" s="39"/>
      <c r="E17" s="41" t="s">
        <v>14</v>
      </c>
      <c r="F17" s="36">
        <v>30</v>
      </c>
      <c r="G17" s="36">
        <v>32</v>
      </c>
      <c r="H17" s="36">
        <v>30</v>
      </c>
      <c r="I17" s="36">
        <v>30.7</v>
      </c>
    </row>
    <row r="18" spans="1:9" ht="22.5" customHeight="1">
      <c r="A18" s="29">
        <v>16</v>
      </c>
      <c r="B18" s="41" t="s">
        <v>49</v>
      </c>
      <c r="C18" s="41"/>
      <c r="D18" s="41"/>
      <c r="E18" s="41" t="s">
        <v>14</v>
      </c>
      <c r="F18" s="36">
        <v>13.5</v>
      </c>
      <c r="G18" s="36">
        <v>13</v>
      </c>
      <c r="H18" s="36">
        <v>13.5</v>
      </c>
      <c r="I18" s="36">
        <v>13.3</v>
      </c>
    </row>
    <row r="19" spans="1:9" ht="22.5" customHeight="1">
      <c r="A19" s="29">
        <v>17</v>
      </c>
      <c r="B19" s="41" t="s">
        <v>50</v>
      </c>
      <c r="C19" s="39"/>
      <c r="D19" s="39"/>
      <c r="E19" s="41" t="s">
        <v>14</v>
      </c>
      <c r="F19" s="36">
        <v>16</v>
      </c>
      <c r="G19" s="36">
        <v>19</v>
      </c>
      <c r="H19" s="36">
        <v>16</v>
      </c>
      <c r="I19" s="36">
        <v>17</v>
      </c>
    </row>
    <row r="20" spans="1:9" ht="22.5" customHeight="1">
      <c r="A20" s="29">
        <v>18</v>
      </c>
      <c r="B20" s="41" t="s">
        <v>51</v>
      </c>
      <c r="C20" s="39"/>
      <c r="D20" s="39"/>
      <c r="E20" s="41" t="s">
        <v>14</v>
      </c>
      <c r="F20" s="36">
        <v>25</v>
      </c>
      <c r="G20" s="36">
        <v>28</v>
      </c>
      <c r="H20" s="36">
        <v>25</v>
      </c>
      <c r="I20" s="36">
        <v>26</v>
      </c>
    </row>
    <row r="21" spans="1:9" ht="22.5" customHeight="1">
      <c r="A21" s="29">
        <v>19</v>
      </c>
      <c r="B21" s="41" t="s">
        <v>52</v>
      </c>
      <c r="C21" s="39"/>
      <c r="D21" s="39"/>
      <c r="E21" s="41" t="s">
        <v>14</v>
      </c>
      <c r="F21" s="36">
        <v>27</v>
      </c>
      <c r="G21" s="36">
        <v>28</v>
      </c>
      <c r="H21" s="36">
        <v>27</v>
      </c>
      <c r="I21" s="36">
        <v>27.3</v>
      </c>
    </row>
    <row r="22" spans="1:9" ht="22.5" customHeight="1">
      <c r="A22" s="29">
        <v>20</v>
      </c>
      <c r="B22" s="41" t="s">
        <v>53</v>
      </c>
      <c r="C22" s="39"/>
      <c r="D22" s="39"/>
      <c r="E22" s="41" t="s">
        <v>14</v>
      </c>
      <c r="F22" s="36">
        <v>25</v>
      </c>
      <c r="G22" s="36">
        <v>28</v>
      </c>
      <c r="H22" s="36">
        <v>25</v>
      </c>
      <c r="I22" s="36">
        <v>26</v>
      </c>
    </row>
    <row r="23" spans="1:9" ht="22.5" customHeight="1">
      <c r="A23" s="29">
        <v>21</v>
      </c>
      <c r="B23" s="41" t="s">
        <v>54</v>
      </c>
      <c r="C23" s="39"/>
      <c r="D23" s="39"/>
      <c r="E23" s="41" t="s">
        <v>14</v>
      </c>
      <c r="F23" s="36">
        <v>3.2</v>
      </c>
      <c r="G23" s="36">
        <v>3.5</v>
      </c>
      <c r="H23" s="36">
        <v>3.3</v>
      </c>
      <c r="I23" s="36">
        <v>3.3</v>
      </c>
    </row>
    <row r="24" spans="1:9" ht="22.5" customHeight="1">
      <c r="A24" s="29">
        <v>22</v>
      </c>
      <c r="B24" s="41" t="s">
        <v>55</v>
      </c>
      <c r="C24" s="39"/>
      <c r="D24" s="39" t="s">
        <v>393</v>
      </c>
      <c r="E24" s="41" t="s">
        <v>56</v>
      </c>
      <c r="F24" s="36">
        <v>18</v>
      </c>
      <c r="G24" s="36">
        <v>23</v>
      </c>
      <c r="H24" s="36">
        <v>18</v>
      </c>
      <c r="I24" s="36">
        <v>19.7</v>
      </c>
    </row>
    <row r="25" spans="1:9" ht="22.5" customHeight="1">
      <c r="A25" s="29">
        <v>23</v>
      </c>
      <c r="B25" s="41" t="s">
        <v>57</v>
      </c>
      <c r="C25" s="39" t="s">
        <v>58</v>
      </c>
      <c r="D25" s="39" t="s">
        <v>445</v>
      </c>
      <c r="E25" s="41" t="s">
        <v>56</v>
      </c>
      <c r="F25" s="36">
        <v>15</v>
      </c>
      <c r="G25" s="36">
        <v>14</v>
      </c>
      <c r="H25" s="36">
        <v>16</v>
      </c>
      <c r="I25" s="36">
        <v>15</v>
      </c>
    </row>
    <row r="26" spans="1:9" ht="22.5" customHeight="1">
      <c r="A26" s="29">
        <v>24</v>
      </c>
      <c r="B26" s="41" t="s">
        <v>59</v>
      </c>
      <c r="C26" s="39" t="s">
        <v>60</v>
      </c>
      <c r="D26" s="39" t="s">
        <v>394</v>
      </c>
      <c r="E26" s="41" t="s">
        <v>40</v>
      </c>
      <c r="F26" s="36">
        <v>20</v>
      </c>
      <c r="G26" s="36">
        <v>23</v>
      </c>
      <c r="H26" s="36">
        <v>20.5</v>
      </c>
      <c r="I26" s="57">
        <f>(F26+G26+H26)/3</f>
        <v>21.166666666666668</v>
      </c>
    </row>
    <row r="27" spans="1:9" ht="22.5" customHeight="1">
      <c r="A27" s="29">
        <v>25</v>
      </c>
      <c r="B27" s="41" t="s">
        <v>61</v>
      </c>
      <c r="C27" s="39" t="s">
        <v>62</v>
      </c>
      <c r="D27" s="39" t="s">
        <v>63</v>
      </c>
      <c r="E27" s="41" t="s">
        <v>64</v>
      </c>
      <c r="F27" s="36">
        <v>15</v>
      </c>
      <c r="G27" s="36">
        <v>14</v>
      </c>
      <c r="H27" s="36">
        <v>16</v>
      </c>
      <c r="I27" s="57">
        <f t="shared" ref="I27:I90" si="0">(F27+G27+H27)/3</f>
        <v>15</v>
      </c>
    </row>
    <row r="28" spans="1:9" ht="22.5" customHeight="1">
      <c r="A28" s="29">
        <v>26</v>
      </c>
      <c r="B28" s="41" t="s">
        <v>65</v>
      </c>
      <c r="C28" s="39" t="s">
        <v>42</v>
      </c>
      <c r="D28" s="39"/>
      <c r="E28" s="41" t="s">
        <v>66</v>
      </c>
      <c r="F28" s="36">
        <v>1.8</v>
      </c>
      <c r="G28" s="36">
        <v>1.8</v>
      </c>
      <c r="H28" s="36">
        <v>1.8</v>
      </c>
      <c r="I28" s="57">
        <f t="shared" si="0"/>
        <v>1.8</v>
      </c>
    </row>
    <row r="29" spans="1:9" ht="22.5" customHeight="1">
      <c r="A29" s="29">
        <v>27</v>
      </c>
      <c r="B29" s="41" t="s">
        <v>67</v>
      </c>
      <c r="C29" s="39"/>
      <c r="D29" s="39" t="s">
        <v>433</v>
      </c>
      <c r="E29" s="41" t="s">
        <v>40</v>
      </c>
      <c r="F29" s="36">
        <v>7</v>
      </c>
      <c r="G29" s="36">
        <v>7</v>
      </c>
      <c r="H29" s="36">
        <v>7</v>
      </c>
      <c r="I29" s="57">
        <f t="shared" si="0"/>
        <v>7</v>
      </c>
    </row>
    <row r="30" spans="1:9" ht="22.5" customHeight="1">
      <c r="A30" s="29">
        <v>28</v>
      </c>
      <c r="B30" s="41" t="s">
        <v>68</v>
      </c>
      <c r="C30" s="39"/>
      <c r="D30" s="39"/>
      <c r="E30" s="41" t="s">
        <v>14</v>
      </c>
      <c r="F30" s="36">
        <v>43</v>
      </c>
      <c r="G30" s="36">
        <v>45</v>
      </c>
      <c r="H30" s="36">
        <v>47</v>
      </c>
      <c r="I30" s="57">
        <f t="shared" si="0"/>
        <v>45</v>
      </c>
    </row>
    <row r="31" spans="1:9" ht="22.5" customHeight="1">
      <c r="A31" s="29">
        <v>29</v>
      </c>
      <c r="B31" s="41" t="s">
        <v>69</v>
      </c>
      <c r="C31" s="39"/>
      <c r="D31" s="39"/>
      <c r="E31" s="41" t="s">
        <v>14</v>
      </c>
      <c r="F31" s="36">
        <v>3.8</v>
      </c>
      <c r="G31" s="36">
        <v>4.2</v>
      </c>
      <c r="H31" s="36">
        <v>4</v>
      </c>
      <c r="I31" s="57">
        <f t="shared" si="0"/>
        <v>4</v>
      </c>
    </row>
    <row r="32" spans="1:9" ht="22.5" customHeight="1">
      <c r="A32" s="29">
        <v>30</v>
      </c>
      <c r="B32" s="41" t="s">
        <v>70</v>
      </c>
      <c r="C32" s="39"/>
      <c r="D32" s="39" t="s">
        <v>395</v>
      </c>
      <c r="E32" s="41" t="s">
        <v>56</v>
      </c>
      <c r="F32" s="36">
        <v>33</v>
      </c>
      <c r="G32" s="36">
        <v>37</v>
      </c>
      <c r="H32" s="36">
        <v>35</v>
      </c>
      <c r="I32" s="57">
        <f t="shared" si="0"/>
        <v>35</v>
      </c>
    </row>
    <row r="33" spans="1:9" ht="22.5" customHeight="1">
      <c r="A33" s="29">
        <v>31</v>
      </c>
      <c r="B33" s="41" t="s">
        <v>71</v>
      </c>
      <c r="C33" s="39"/>
      <c r="D33" s="39"/>
      <c r="E33" s="41" t="s">
        <v>14</v>
      </c>
      <c r="F33" s="36">
        <v>4.5</v>
      </c>
      <c r="G33" s="36">
        <v>5</v>
      </c>
      <c r="H33" s="36">
        <v>3.8</v>
      </c>
      <c r="I33" s="57">
        <f t="shared" si="0"/>
        <v>4.4333333333333336</v>
      </c>
    </row>
    <row r="34" spans="1:9" ht="22.5" customHeight="1">
      <c r="A34" s="29">
        <v>32</v>
      </c>
      <c r="B34" s="41" t="s">
        <v>72</v>
      </c>
      <c r="C34" s="39" t="s">
        <v>73</v>
      </c>
      <c r="D34" s="39" t="s">
        <v>396</v>
      </c>
      <c r="E34" s="41" t="s">
        <v>74</v>
      </c>
      <c r="F34" s="36">
        <v>3.6</v>
      </c>
      <c r="G34" s="36">
        <v>3.5</v>
      </c>
      <c r="H34" s="36">
        <v>3.2</v>
      </c>
      <c r="I34" s="57">
        <f t="shared" si="0"/>
        <v>3.4333333333333336</v>
      </c>
    </row>
    <row r="35" spans="1:9" ht="22.5" customHeight="1">
      <c r="A35" s="29">
        <v>33</v>
      </c>
      <c r="B35" s="41" t="s">
        <v>75</v>
      </c>
      <c r="C35" s="39"/>
      <c r="D35" s="39" t="s">
        <v>76</v>
      </c>
      <c r="E35" s="41" t="s">
        <v>56</v>
      </c>
      <c r="F35" s="36">
        <v>85</v>
      </c>
      <c r="G35" s="36">
        <v>92</v>
      </c>
      <c r="H35" s="36">
        <v>84</v>
      </c>
      <c r="I35" s="57">
        <f t="shared" si="0"/>
        <v>87</v>
      </c>
    </row>
    <row r="36" spans="1:9" ht="22.5" customHeight="1">
      <c r="A36" s="29">
        <v>34</v>
      </c>
      <c r="B36" s="41" t="s">
        <v>77</v>
      </c>
      <c r="C36" s="39" t="s">
        <v>78</v>
      </c>
      <c r="D36" s="39" t="s">
        <v>390</v>
      </c>
      <c r="E36" s="41" t="s">
        <v>40</v>
      </c>
      <c r="F36" s="36">
        <v>5.5</v>
      </c>
      <c r="G36" s="36">
        <v>7</v>
      </c>
      <c r="H36" s="36">
        <v>5.5</v>
      </c>
      <c r="I36" s="57">
        <f t="shared" si="0"/>
        <v>6</v>
      </c>
    </row>
    <row r="37" spans="1:9" ht="22.5" customHeight="1">
      <c r="A37" s="29">
        <v>35</v>
      </c>
      <c r="B37" s="41" t="s">
        <v>79</v>
      </c>
      <c r="C37" s="39"/>
      <c r="D37" s="39" t="s">
        <v>397</v>
      </c>
      <c r="E37" s="41" t="s">
        <v>40</v>
      </c>
      <c r="F37" s="36">
        <v>6</v>
      </c>
      <c r="G37" s="36">
        <v>6.5</v>
      </c>
      <c r="H37" s="36">
        <v>5.5</v>
      </c>
      <c r="I37" s="57">
        <f t="shared" si="0"/>
        <v>6</v>
      </c>
    </row>
    <row r="38" spans="1:9" ht="22.5" customHeight="1">
      <c r="A38" s="29">
        <v>36</v>
      </c>
      <c r="B38" s="41" t="s">
        <v>80</v>
      </c>
      <c r="C38" s="39" t="s">
        <v>81</v>
      </c>
      <c r="D38" s="39" t="s">
        <v>397</v>
      </c>
      <c r="E38" s="41" t="s">
        <v>64</v>
      </c>
      <c r="F38" s="36">
        <v>24.8</v>
      </c>
      <c r="G38" s="36">
        <v>28</v>
      </c>
      <c r="H38" s="36">
        <v>25</v>
      </c>
      <c r="I38" s="57">
        <f t="shared" si="0"/>
        <v>25.933333333333334</v>
      </c>
    </row>
    <row r="39" spans="1:9" ht="22.5" customHeight="1">
      <c r="A39" s="29">
        <v>37</v>
      </c>
      <c r="B39" s="41" t="s">
        <v>82</v>
      </c>
      <c r="C39" s="39" t="s">
        <v>83</v>
      </c>
      <c r="D39" s="39" t="s">
        <v>84</v>
      </c>
      <c r="E39" s="41" t="s">
        <v>64</v>
      </c>
      <c r="F39" s="36">
        <v>110</v>
      </c>
      <c r="G39" s="36">
        <v>110</v>
      </c>
      <c r="H39" s="36">
        <v>105</v>
      </c>
      <c r="I39" s="57">
        <f t="shared" si="0"/>
        <v>108.33333333333333</v>
      </c>
    </row>
    <row r="40" spans="1:9" ht="22.5" customHeight="1">
      <c r="A40" s="29">
        <v>38</v>
      </c>
      <c r="B40" s="41" t="s">
        <v>85</v>
      </c>
      <c r="C40" s="39" t="s">
        <v>86</v>
      </c>
      <c r="D40" s="39" t="s">
        <v>398</v>
      </c>
      <c r="E40" s="41" t="s">
        <v>40</v>
      </c>
      <c r="F40" s="36">
        <v>4.5</v>
      </c>
      <c r="G40" s="36">
        <v>4.5</v>
      </c>
      <c r="H40" s="36">
        <v>4</v>
      </c>
      <c r="I40" s="57">
        <f t="shared" si="0"/>
        <v>4.333333333333333</v>
      </c>
    </row>
    <row r="41" spans="1:9" ht="22.5" customHeight="1">
      <c r="A41" s="29">
        <v>39</v>
      </c>
      <c r="B41" s="41" t="s">
        <v>87</v>
      </c>
      <c r="C41" s="39"/>
      <c r="D41" s="39" t="s">
        <v>88</v>
      </c>
      <c r="E41" s="41" t="s">
        <v>64</v>
      </c>
      <c r="F41" s="36">
        <v>10</v>
      </c>
      <c r="G41" s="36">
        <v>11</v>
      </c>
      <c r="H41" s="36">
        <v>12</v>
      </c>
      <c r="I41" s="57">
        <f t="shared" si="0"/>
        <v>11</v>
      </c>
    </row>
    <row r="42" spans="1:9" ht="22.5" customHeight="1">
      <c r="A42" s="29">
        <v>40</v>
      </c>
      <c r="B42" s="41" t="s">
        <v>89</v>
      </c>
      <c r="C42" s="39"/>
      <c r="D42" s="39"/>
      <c r="E42" s="41" t="s">
        <v>14</v>
      </c>
      <c r="F42" s="36">
        <v>20</v>
      </c>
      <c r="G42" s="36">
        <v>24</v>
      </c>
      <c r="H42" s="36">
        <v>22</v>
      </c>
      <c r="I42" s="57">
        <f t="shared" si="0"/>
        <v>22</v>
      </c>
    </row>
    <row r="43" spans="1:9" ht="22.5" customHeight="1">
      <c r="A43" s="29">
        <v>41</v>
      </c>
      <c r="B43" s="41" t="s">
        <v>90</v>
      </c>
      <c r="C43" s="39"/>
      <c r="D43" s="39"/>
      <c r="E43" s="41" t="s">
        <v>14</v>
      </c>
      <c r="F43" s="36">
        <v>35</v>
      </c>
      <c r="G43" s="36">
        <v>35</v>
      </c>
      <c r="H43" s="36">
        <v>35</v>
      </c>
      <c r="I43" s="57">
        <f t="shared" si="0"/>
        <v>35</v>
      </c>
    </row>
    <row r="44" spans="1:9" ht="22.5" customHeight="1">
      <c r="A44" s="29">
        <v>42</v>
      </c>
      <c r="B44" s="41" t="s">
        <v>91</v>
      </c>
      <c r="C44" s="39"/>
      <c r="D44" s="39"/>
      <c r="E44" s="41" t="s">
        <v>14</v>
      </c>
      <c r="F44" s="36">
        <v>3</v>
      </c>
      <c r="G44" s="36">
        <v>3</v>
      </c>
      <c r="H44" s="36">
        <v>3</v>
      </c>
      <c r="I44" s="57">
        <f t="shared" si="0"/>
        <v>3</v>
      </c>
    </row>
    <row r="45" spans="1:9" ht="22.5" customHeight="1">
      <c r="A45" s="29">
        <v>43</v>
      </c>
      <c r="B45" s="41" t="s">
        <v>92</v>
      </c>
      <c r="C45" s="39"/>
      <c r="D45" s="39"/>
      <c r="E45" s="41" t="s">
        <v>66</v>
      </c>
      <c r="F45" s="36">
        <v>1.5</v>
      </c>
      <c r="G45" s="36">
        <v>1.8</v>
      </c>
      <c r="H45" s="36">
        <v>1.5</v>
      </c>
      <c r="I45" s="57">
        <f t="shared" si="0"/>
        <v>1.5999999999999999</v>
      </c>
    </row>
    <row r="46" spans="1:9" ht="22.5" customHeight="1">
      <c r="A46" s="29">
        <v>44</v>
      </c>
      <c r="B46" s="41" t="s">
        <v>93</v>
      </c>
      <c r="C46" s="39" t="s">
        <v>94</v>
      </c>
      <c r="D46" s="39" t="s">
        <v>95</v>
      </c>
      <c r="E46" s="41" t="s">
        <v>74</v>
      </c>
      <c r="F46" s="36">
        <v>3.5</v>
      </c>
      <c r="G46" s="36">
        <v>3.5</v>
      </c>
      <c r="H46" s="36">
        <v>3.5</v>
      </c>
      <c r="I46" s="57">
        <f t="shared" si="0"/>
        <v>3.5</v>
      </c>
    </row>
    <row r="47" spans="1:9" ht="22.5" customHeight="1">
      <c r="A47" s="29">
        <v>45</v>
      </c>
      <c r="B47" s="41" t="s">
        <v>96</v>
      </c>
      <c r="C47" s="39" t="s">
        <v>97</v>
      </c>
      <c r="D47" s="39" t="s">
        <v>397</v>
      </c>
      <c r="E47" s="41" t="s">
        <v>40</v>
      </c>
      <c r="F47" s="36">
        <v>19</v>
      </c>
      <c r="G47" s="36">
        <v>19</v>
      </c>
      <c r="H47" s="36">
        <v>19</v>
      </c>
      <c r="I47" s="57">
        <f t="shared" si="0"/>
        <v>19</v>
      </c>
    </row>
    <row r="48" spans="1:9" ht="22.5" customHeight="1">
      <c r="A48" s="29">
        <v>46</v>
      </c>
      <c r="B48" s="41" t="s">
        <v>98</v>
      </c>
      <c r="C48" s="39"/>
      <c r="D48" s="39"/>
      <c r="E48" s="41" t="s">
        <v>14</v>
      </c>
      <c r="F48" s="36">
        <v>6.5</v>
      </c>
      <c r="G48" s="36">
        <v>8</v>
      </c>
      <c r="H48" s="36">
        <v>6.5</v>
      </c>
      <c r="I48" s="57">
        <f t="shared" si="0"/>
        <v>7</v>
      </c>
    </row>
    <row r="49" spans="1:9" ht="22.5" customHeight="1">
      <c r="A49" s="29">
        <v>47</v>
      </c>
      <c r="B49" s="41" t="s">
        <v>99</v>
      </c>
      <c r="C49" s="39" t="s">
        <v>100</v>
      </c>
      <c r="D49" s="39"/>
      <c r="E49" s="41" t="s">
        <v>14</v>
      </c>
      <c r="F49" s="36">
        <v>5</v>
      </c>
      <c r="G49" s="36">
        <v>5.5</v>
      </c>
      <c r="H49" s="36">
        <v>5</v>
      </c>
      <c r="I49" s="57">
        <f t="shared" si="0"/>
        <v>5.166666666666667</v>
      </c>
    </row>
    <row r="50" spans="1:9" ht="22.5" customHeight="1">
      <c r="A50" s="29">
        <v>48</v>
      </c>
      <c r="B50" s="41" t="s">
        <v>101</v>
      </c>
      <c r="C50" s="39"/>
      <c r="D50" s="39"/>
      <c r="E50" s="41" t="s">
        <v>14</v>
      </c>
      <c r="F50" s="36">
        <v>19</v>
      </c>
      <c r="G50" s="36">
        <v>21</v>
      </c>
      <c r="H50" s="36">
        <v>20</v>
      </c>
      <c r="I50" s="57">
        <f t="shared" si="0"/>
        <v>20</v>
      </c>
    </row>
    <row r="51" spans="1:9" ht="22.5" customHeight="1">
      <c r="A51" s="29">
        <v>49</v>
      </c>
      <c r="B51" s="41" t="s">
        <v>102</v>
      </c>
      <c r="C51" s="39"/>
      <c r="D51" s="55" t="s">
        <v>434</v>
      </c>
      <c r="E51" s="41" t="s">
        <v>56</v>
      </c>
      <c r="F51" s="36">
        <v>35</v>
      </c>
      <c r="G51" s="36">
        <v>35</v>
      </c>
      <c r="H51" s="36">
        <v>35</v>
      </c>
      <c r="I51" s="57">
        <f t="shared" si="0"/>
        <v>35</v>
      </c>
    </row>
    <row r="52" spans="1:9" ht="22.5" customHeight="1">
      <c r="A52" s="29">
        <v>50</v>
      </c>
      <c r="B52" s="42" t="s">
        <v>103</v>
      </c>
      <c r="C52" s="36" t="s">
        <v>104</v>
      </c>
      <c r="D52" s="36" t="s">
        <v>105</v>
      </c>
      <c r="E52" s="36" t="s">
        <v>40</v>
      </c>
      <c r="F52" s="36">
        <v>100</v>
      </c>
      <c r="G52" s="36">
        <v>105</v>
      </c>
      <c r="H52" s="36">
        <v>110</v>
      </c>
      <c r="I52" s="57">
        <f t="shared" si="0"/>
        <v>105</v>
      </c>
    </row>
    <row r="53" spans="1:9" ht="22.5" customHeight="1">
      <c r="A53" s="29">
        <v>51</v>
      </c>
      <c r="B53" s="41" t="s">
        <v>106</v>
      </c>
      <c r="C53" s="39"/>
      <c r="D53" s="39" t="s">
        <v>435</v>
      </c>
      <c r="E53" s="41" t="s">
        <v>40</v>
      </c>
      <c r="F53" s="42">
        <v>15</v>
      </c>
      <c r="G53" s="36">
        <v>14.5</v>
      </c>
      <c r="H53" s="36">
        <v>15.5</v>
      </c>
      <c r="I53" s="57">
        <f t="shared" si="0"/>
        <v>15</v>
      </c>
    </row>
    <row r="54" spans="1:9" ht="22.5" customHeight="1">
      <c r="A54" s="29">
        <v>52</v>
      </c>
      <c r="B54" s="41" t="s">
        <v>107</v>
      </c>
      <c r="C54" s="39"/>
      <c r="D54" s="39" t="s">
        <v>399</v>
      </c>
      <c r="E54" s="41" t="s">
        <v>56</v>
      </c>
      <c r="F54" s="42">
        <v>35</v>
      </c>
      <c r="G54" s="36">
        <v>35</v>
      </c>
      <c r="H54" s="36">
        <v>35</v>
      </c>
      <c r="I54" s="57">
        <f t="shared" si="0"/>
        <v>35</v>
      </c>
    </row>
    <row r="55" spans="1:9" ht="22.5" customHeight="1">
      <c r="A55" s="29">
        <v>53</v>
      </c>
      <c r="B55" s="41" t="s">
        <v>108</v>
      </c>
      <c r="C55" s="39"/>
      <c r="D55" s="39"/>
      <c r="E55" s="41" t="s">
        <v>14</v>
      </c>
      <c r="F55" s="42">
        <v>16</v>
      </c>
      <c r="G55" s="36">
        <v>17</v>
      </c>
      <c r="H55" s="36">
        <v>15</v>
      </c>
      <c r="I55" s="57">
        <f t="shared" si="0"/>
        <v>16</v>
      </c>
    </row>
    <row r="56" spans="1:9" ht="22.5" customHeight="1">
      <c r="A56" s="29">
        <v>54</v>
      </c>
      <c r="B56" s="42" t="s">
        <v>109</v>
      </c>
      <c r="C56" s="36" t="s">
        <v>110</v>
      </c>
      <c r="D56" s="36" t="s">
        <v>400</v>
      </c>
      <c r="E56" s="36" t="s">
        <v>74</v>
      </c>
      <c r="F56" s="42">
        <v>3.5</v>
      </c>
      <c r="G56" s="36">
        <v>4</v>
      </c>
      <c r="H56" s="36">
        <v>3.8</v>
      </c>
      <c r="I56" s="57">
        <f t="shared" si="0"/>
        <v>3.7666666666666671</v>
      </c>
    </row>
    <row r="57" spans="1:9" ht="22.5" customHeight="1">
      <c r="A57" s="29">
        <v>55</v>
      </c>
      <c r="B57" s="41" t="s">
        <v>111</v>
      </c>
      <c r="C57" s="39"/>
      <c r="D57" s="39"/>
      <c r="E57" s="41" t="s">
        <v>14</v>
      </c>
      <c r="F57" s="42">
        <v>26</v>
      </c>
      <c r="G57" s="36">
        <v>24.5</v>
      </c>
      <c r="H57" s="36">
        <v>26</v>
      </c>
      <c r="I57" s="57">
        <f t="shared" si="0"/>
        <v>25.5</v>
      </c>
    </row>
    <row r="58" spans="1:9" ht="22.5" customHeight="1">
      <c r="A58" s="29">
        <v>56</v>
      </c>
      <c r="B58" s="41" t="s">
        <v>112</v>
      </c>
      <c r="C58" s="39"/>
      <c r="D58" s="39"/>
      <c r="E58" s="41" t="s">
        <v>14</v>
      </c>
      <c r="F58" s="42">
        <v>43.5</v>
      </c>
      <c r="G58" s="36">
        <v>46.5</v>
      </c>
      <c r="H58" s="36">
        <v>44</v>
      </c>
      <c r="I58" s="57">
        <f t="shared" si="0"/>
        <v>44.666666666666664</v>
      </c>
    </row>
    <row r="59" spans="1:9" ht="22.5" customHeight="1">
      <c r="A59" s="29">
        <v>57</v>
      </c>
      <c r="B59" s="41" t="s">
        <v>113</v>
      </c>
      <c r="C59" s="39" t="s">
        <v>81</v>
      </c>
      <c r="D59" s="39" t="s">
        <v>63</v>
      </c>
      <c r="E59" s="41" t="s">
        <v>64</v>
      </c>
      <c r="F59" s="42">
        <v>53</v>
      </c>
      <c r="G59" s="36">
        <v>58</v>
      </c>
      <c r="H59" s="36">
        <v>54</v>
      </c>
      <c r="I59" s="57">
        <f t="shared" si="0"/>
        <v>55</v>
      </c>
    </row>
    <row r="60" spans="1:9" ht="22.5" customHeight="1">
      <c r="A60" s="29">
        <v>58</v>
      </c>
      <c r="B60" s="35" t="s">
        <v>114</v>
      </c>
      <c r="C60" s="35" t="s">
        <v>115</v>
      </c>
      <c r="D60" s="35"/>
      <c r="E60" s="35" t="s">
        <v>14</v>
      </c>
      <c r="F60" s="42">
        <v>5</v>
      </c>
      <c r="G60" s="36">
        <v>5.5</v>
      </c>
      <c r="H60" s="36">
        <v>5</v>
      </c>
      <c r="I60" s="57">
        <f t="shared" si="0"/>
        <v>5.166666666666667</v>
      </c>
    </row>
    <row r="61" spans="1:9" ht="22.5" customHeight="1">
      <c r="A61" s="29">
        <v>59</v>
      </c>
      <c r="B61" s="35" t="s">
        <v>116</v>
      </c>
      <c r="C61" s="35" t="s">
        <v>117</v>
      </c>
      <c r="D61" s="35" t="s">
        <v>401</v>
      </c>
      <c r="E61" s="35" t="s">
        <v>43</v>
      </c>
      <c r="F61" s="42">
        <v>8.5</v>
      </c>
      <c r="G61" s="36">
        <v>9.5</v>
      </c>
      <c r="H61" s="36">
        <v>9</v>
      </c>
      <c r="I61" s="57">
        <f t="shared" si="0"/>
        <v>9</v>
      </c>
    </row>
    <row r="62" spans="1:9" ht="22.5" customHeight="1">
      <c r="A62" s="29">
        <v>60</v>
      </c>
      <c r="B62" s="35" t="s">
        <v>118</v>
      </c>
      <c r="C62" s="35" t="s">
        <v>81</v>
      </c>
      <c r="D62" s="35" t="s">
        <v>402</v>
      </c>
      <c r="E62" s="35" t="s">
        <v>64</v>
      </c>
      <c r="F62" s="42">
        <v>25</v>
      </c>
      <c r="G62" s="36">
        <v>28</v>
      </c>
      <c r="H62" s="36">
        <v>27</v>
      </c>
      <c r="I62" s="57">
        <f t="shared" si="0"/>
        <v>26.666666666666668</v>
      </c>
    </row>
    <row r="63" spans="1:9" ht="22.5" customHeight="1">
      <c r="A63" s="29">
        <v>61</v>
      </c>
      <c r="B63" s="35" t="s">
        <v>119</v>
      </c>
      <c r="C63" s="35" t="s">
        <v>120</v>
      </c>
      <c r="D63" s="35" t="s">
        <v>403</v>
      </c>
      <c r="E63" s="35" t="s">
        <v>64</v>
      </c>
      <c r="F63" s="42">
        <v>33</v>
      </c>
      <c r="G63" s="36">
        <v>35</v>
      </c>
      <c r="H63" s="36">
        <v>30</v>
      </c>
      <c r="I63" s="57">
        <f t="shared" si="0"/>
        <v>32.666666666666664</v>
      </c>
    </row>
    <row r="64" spans="1:9" ht="22.5" customHeight="1">
      <c r="A64" s="29">
        <v>62</v>
      </c>
      <c r="B64" s="35" t="s">
        <v>38</v>
      </c>
      <c r="C64" s="35" t="s">
        <v>121</v>
      </c>
      <c r="D64" s="35" t="s">
        <v>404</v>
      </c>
      <c r="E64" s="35" t="s">
        <v>40</v>
      </c>
      <c r="F64" s="42">
        <v>19</v>
      </c>
      <c r="G64" s="36">
        <v>19.8</v>
      </c>
      <c r="H64" s="36">
        <v>21</v>
      </c>
      <c r="I64" s="57">
        <f t="shared" si="0"/>
        <v>19.933333333333334</v>
      </c>
    </row>
    <row r="65" spans="1:9" ht="22.5" customHeight="1">
      <c r="A65" s="29">
        <v>63</v>
      </c>
      <c r="B65" s="35" t="s">
        <v>122</v>
      </c>
      <c r="C65" s="35" t="s">
        <v>123</v>
      </c>
      <c r="D65" s="35" t="s">
        <v>405</v>
      </c>
      <c r="E65" s="37" t="s">
        <v>64</v>
      </c>
      <c r="F65" s="42">
        <v>9.5</v>
      </c>
      <c r="G65" s="36">
        <v>8.5</v>
      </c>
      <c r="H65" s="36">
        <v>9.5</v>
      </c>
      <c r="I65" s="57">
        <f t="shared" si="0"/>
        <v>9.1666666666666661</v>
      </c>
    </row>
    <row r="66" spans="1:9" ht="22.5" customHeight="1">
      <c r="A66" s="29">
        <v>64</v>
      </c>
      <c r="B66" s="38" t="s">
        <v>124</v>
      </c>
      <c r="C66" s="39" t="s">
        <v>406</v>
      </c>
      <c r="D66" s="39" t="s">
        <v>125</v>
      </c>
      <c r="E66" s="37" t="s">
        <v>40</v>
      </c>
      <c r="F66" s="42">
        <v>10.5</v>
      </c>
      <c r="G66" s="36">
        <v>13.5</v>
      </c>
      <c r="H66" s="36">
        <v>12</v>
      </c>
      <c r="I66" s="57">
        <f t="shared" si="0"/>
        <v>12</v>
      </c>
    </row>
    <row r="67" spans="1:9" ht="22.5" customHeight="1">
      <c r="A67" s="29">
        <v>65</v>
      </c>
      <c r="B67" s="38" t="s">
        <v>126</v>
      </c>
      <c r="C67" s="39" t="s">
        <v>407</v>
      </c>
      <c r="D67" s="39" t="s">
        <v>398</v>
      </c>
      <c r="E67" s="37" t="s">
        <v>40</v>
      </c>
      <c r="F67" s="42">
        <v>9</v>
      </c>
      <c r="G67" s="36">
        <v>11</v>
      </c>
      <c r="H67" s="36">
        <v>9.5</v>
      </c>
      <c r="I67" s="57">
        <f t="shared" si="0"/>
        <v>9.8333333333333339</v>
      </c>
    </row>
    <row r="68" spans="1:9" ht="22.5" customHeight="1">
      <c r="A68" s="29">
        <v>66</v>
      </c>
      <c r="B68" s="38" t="s">
        <v>127</v>
      </c>
      <c r="C68" s="39" t="s">
        <v>128</v>
      </c>
      <c r="D68" s="39" t="s">
        <v>129</v>
      </c>
      <c r="E68" s="38" t="s">
        <v>64</v>
      </c>
      <c r="F68" s="42">
        <v>72</v>
      </c>
      <c r="G68" s="36">
        <v>68</v>
      </c>
      <c r="H68" s="36">
        <v>70</v>
      </c>
      <c r="I68" s="57">
        <f t="shared" si="0"/>
        <v>70</v>
      </c>
    </row>
    <row r="69" spans="1:9" ht="22.5" customHeight="1">
      <c r="A69" s="29">
        <v>67</v>
      </c>
      <c r="B69" s="40" t="s">
        <v>130</v>
      </c>
      <c r="C69" s="40" t="s">
        <v>131</v>
      </c>
      <c r="D69" s="40" t="s">
        <v>129</v>
      </c>
      <c r="E69" s="40" t="s">
        <v>64</v>
      </c>
      <c r="F69" s="42">
        <v>26</v>
      </c>
      <c r="G69" s="36">
        <v>30</v>
      </c>
      <c r="H69" s="36">
        <v>28</v>
      </c>
      <c r="I69" s="57">
        <f t="shared" si="0"/>
        <v>28</v>
      </c>
    </row>
    <row r="70" spans="1:9" ht="22.5" customHeight="1">
      <c r="A70" s="29">
        <v>68</v>
      </c>
      <c r="B70" s="40" t="s">
        <v>38</v>
      </c>
      <c r="C70" s="40" t="s">
        <v>132</v>
      </c>
      <c r="D70" s="40" t="s">
        <v>397</v>
      </c>
      <c r="E70" s="40" t="s">
        <v>40</v>
      </c>
      <c r="F70" s="42">
        <v>28</v>
      </c>
      <c r="G70" s="36">
        <v>28</v>
      </c>
      <c r="H70" s="36">
        <v>28</v>
      </c>
      <c r="I70" s="57">
        <f t="shared" si="0"/>
        <v>28</v>
      </c>
    </row>
    <row r="71" spans="1:9" ht="22.5" customHeight="1">
      <c r="A71" s="29">
        <v>69</v>
      </c>
      <c r="B71" s="41" t="s">
        <v>133</v>
      </c>
      <c r="C71" s="40"/>
      <c r="D71" s="40" t="s">
        <v>395</v>
      </c>
      <c r="E71" s="40" t="s">
        <v>64</v>
      </c>
      <c r="F71" s="42">
        <v>93</v>
      </c>
      <c r="G71" s="36">
        <v>95</v>
      </c>
      <c r="H71" s="36">
        <v>97</v>
      </c>
      <c r="I71" s="57">
        <f t="shared" si="0"/>
        <v>95</v>
      </c>
    </row>
    <row r="72" spans="1:9" ht="22.5" customHeight="1">
      <c r="A72" s="29">
        <v>70</v>
      </c>
      <c r="B72" s="41" t="s">
        <v>134</v>
      </c>
      <c r="C72" s="40"/>
      <c r="D72" s="40" t="s">
        <v>395</v>
      </c>
      <c r="E72" s="40" t="s">
        <v>64</v>
      </c>
      <c r="F72" s="42">
        <v>72</v>
      </c>
      <c r="G72" s="36">
        <v>78</v>
      </c>
      <c r="H72" s="36">
        <v>74</v>
      </c>
      <c r="I72" s="57">
        <f t="shared" si="0"/>
        <v>74.666666666666671</v>
      </c>
    </row>
    <row r="73" spans="1:9" ht="22.5" customHeight="1">
      <c r="A73" s="29">
        <v>71</v>
      </c>
      <c r="B73" s="41" t="s">
        <v>135</v>
      </c>
      <c r="C73" s="41" t="s">
        <v>136</v>
      </c>
      <c r="D73" s="41" t="s">
        <v>137</v>
      </c>
      <c r="E73" s="41" t="s">
        <v>64</v>
      </c>
      <c r="F73" s="42">
        <v>68</v>
      </c>
      <c r="G73" s="36">
        <v>72</v>
      </c>
      <c r="H73" s="36">
        <v>68</v>
      </c>
      <c r="I73" s="57">
        <f t="shared" si="0"/>
        <v>69.333333333333329</v>
      </c>
    </row>
    <row r="74" spans="1:9" ht="22.5" customHeight="1">
      <c r="A74" s="29">
        <v>72</v>
      </c>
      <c r="B74" s="41" t="s">
        <v>138</v>
      </c>
      <c r="C74" s="39" t="s">
        <v>408</v>
      </c>
      <c r="D74" s="39" t="s">
        <v>139</v>
      </c>
      <c r="E74" s="41" t="s">
        <v>40</v>
      </c>
      <c r="F74" s="42">
        <v>17</v>
      </c>
      <c r="G74" s="36">
        <v>18</v>
      </c>
      <c r="H74" s="36">
        <v>17.5</v>
      </c>
      <c r="I74" s="57">
        <f t="shared" si="0"/>
        <v>17.5</v>
      </c>
    </row>
    <row r="75" spans="1:9" ht="22.5" customHeight="1">
      <c r="A75" s="29">
        <v>73</v>
      </c>
      <c r="B75" s="41" t="s">
        <v>140</v>
      </c>
      <c r="C75" s="41" t="s">
        <v>409</v>
      </c>
      <c r="D75" s="41" t="s">
        <v>141</v>
      </c>
      <c r="E75" s="41" t="s">
        <v>56</v>
      </c>
      <c r="F75" s="42">
        <v>78</v>
      </c>
      <c r="G75" s="36">
        <v>83</v>
      </c>
      <c r="H75" s="36">
        <v>79</v>
      </c>
      <c r="I75" s="57">
        <f t="shared" si="0"/>
        <v>80</v>
      </c>
    </row>
    <row r="76" spans="1:9" ht="22.5" customHeight="1">
      <c r="A76" s="29">
        <v>74</v>
      </c>
      <c r="B76" s="41" t="s">
        <v>142</v>
      </c>
      <c r="C76" s="39" t="s">
        <v>410</v>
      </c>
      <c r="D76" s="39" t="s">
        <v>143</v>
      </c>
      <c r="E76" s="41" t="s">
        <v>64</v>
      </c>
      <c r="F76" s="42">
        <v>57</v>
      </c>
      <c r="G76" s="36">
        <v>60</v>
      </c>
      <c r="H76" s="36">
        <v>57</v>
      </c>
      <c r="I76" s="57">
        <f t="shared" si="0"/>
        <v>58</v>
      </c>
    </row>
    <row r="77" spans="1:9" ht="22.5" customHeight="1">
      <c r="A77" s="29">
        <v>75</v>
      </c>
      <c r="B77" s="41" t="s">
        <v>144</v>
      </c>
      <c r="C77" s="39" t="s">
        <v>411</v>
      </c>
      <c r="D77" s="39" t="s">
        <v>145</v>
      </c>
      <c r="E77" s="41" t="s">
        <v>64</v>
      </c>
      <c r="F77" s="42">
        <v>30</v>
      </c>
      <c r="G77" s="36">
        <v>29</v>
      </c>
      <c r="H77" s="36">
        <v>31</v>
      </c>
      <c r="I77" s="57">
        <f t="shared" si="0"/>
        <v>30</v>
      </c>
    </row>
    <row r="78" spans="1:9" ht="22.5" customHeight="1">
      <c r="A78" s="29">
        <v>76</v>
      </c>
      <c r="B78" s="41" t="s">
        <v>146</v>
      </c>
      <c r="C78" s="39" t="s">
        <v>412</v>
      </c>
      <c r="D78" s="39" t="s">
        <v>143</v>
      </c>
      <c r="E78" s="41" t="s">
        <v>64</v>
      </c>
      <c r="F78" s="42">
        <v>87</v>
      </c>
      <c r="G78" s="36">
        <v>95</v>
      </c>
      <c r="H78" s="36">
        <v>88</v>
      </c>
      <c r="I78" s="57">
        <f t="shared" si="0"/>
        <v>90</v>
      </c>
    </row>
    <row r="79" spans="1:9" ht="22.5" customHeight="1">
      <c r="A79" s="29">
        <v>77</v>
      </c>
      <c r="B79" s="41" t="s">
        <v>147</v>
      </c>
      <c r="C79" s="39" t="s">
        <v>413</v>
      </c>
      <c r="D79" s="39" t="s">
        <v>403</v>
      </c>
      <c r="E79" s="41" t="s">
        <v>64</v>
      </c>
      <c r="F79" s="42">
        <v>67</v>
      </c>
      <c r="G79" s="36">
        <v>68</v>
      </c>
      <c r="H79" s="36">
        <v>67</v>
      </c>
      <c r="I79" s="57">
        <f t="shared" si="0"/>
        <v>67.333333333333329</v>
      </c>
    </row>
    <row r="80" spans="1:9" ht="22.5" customHeight="1">
      <c r="A80" s="29">
        <v>78</v>
      </c>
      <c r="B80" s="41" t="s">
        <v>148</v>
      </c>
      <c r="C80" s="39" t="s">
        <v>414</v>
      </c>
      <c r="D80" s="39" t="s">
        <v>415</v>
      </c>
      <c r="E80" s="41" t="s">
        <v>40</v>
      </c>
      <c r="F80" s="42">
        <v>10.5</v>
      </c>
      <c r="G80" s="36">
        <v>11.5</v>
      </c>
      <c r="H80" s="36">
        <v>10.5</v>
      </c>
      <c r="I80" s="57">
        <f t="shared" si="0"/>
        <v>10.833333333333334</v>
      </c>
    </row>
    <row r="81" spans="1:9" ht="22.5" customHeight="1">
      <c r="A81" s="29">
        <v>79</v>
      </c>
      <c r="B81" s="41" t="s">
        <v>149</v>
      </c>
      <c r="C81" s="39" t="s">
        <v>150</v>
      </c>
      <c r="D81" s="55" t="s">
        <v>434</v>
      </c>
      <c r="E81" s="41" t="s">
        <v>56</v>
      </c>
      <c r="F81" s="42">
        <v>14</v>
      </c>
      <c r="G81" s="36">
        <v>14</v>
      </c>
      <c r="H81" s="36">
        <v>14</v>
      </c>
      <c r="I81" s="57">
        <f t="shared" si="0"/>
        <v>14</v>
      </c>
    </row>
    <row r="82" spans="1:9" ht="22.5" customHeight="1">
      <c r="A82" s="29">
        <v>80</v>
      </c>
      <c r="B82" s="41" t="s">
        <v>151</v>
      </c>
      <c r="C82" s="39" t="s">
        <v>39</v>
      </c>
      <c r="D82" s="39" t="s">
        <v>398</v>
      </c>
      <c r="E82" s="41" t="s">
        <v>40</v>
      </c>
      <c r="F82" s="42">
        <v>14</v>
      </c>
      <c r="G82" s="36">
        <v>14</v>
      </c>
      <c r="H82" s="36">
        <v>14</v>
      </c>
      <c r="I82" s="57">
        <f t="shared" si="0"/>
        <v>14</v>
      </c>
    </row>
    <row r="83" spans="1:9" ht="22.5" customHeight="1">
      <c r="A83" s="29">
        <v>81</v>
      </c>
      <c r="B83" s="41" t="s">
        <v>152</v>
      </c>
      <c r="C83" s="39" t="s">
        <v>153</v>
      </c>
      <c r="D83" s="39" t="s">
        <v>416</v>
      </c>
      <c r="E83" s="41" t="s">
        <v>40</v>
      </c>
      <c r="F83" s="42">
        <v>30</v>
      </c>
      <c r="G83" s="36">
        <v>31</v>
      </c>
      <c r="H83" s="36">
        <v>31</v>
      </c>
      <c r="I83" s="57">
        <f t="shared" si="0"/>
        <v>30.666666666666668</v>
      </c>
    </row>
    <row r="84" spans="1:9" ht="22.5" customHeight="1">
      <c r="A84" s="29">
        <v>82</v>
      </c>
      <c r="B84" s="41" t="s">
        <v>154</v>
      </c>
      <c r="C84" s="39" t="s">
        <v>155</v>
      </c>
      <c r="D84" s="39" t="s">
        <v>398</v>
      </c>
      <c r="E84" s="41" t="s">
        <v>436</v>
      </c>
      <c r="F84" s="42">
        <v>29</v>
      </c>
      <c r="G84" s="36">
        <v>29</v>
      </c>
      <c r="H84" s="36">
        <v>29</v>
      </c>
      <c r="I84" s="57">
        <f t="shared" si="0"/>
        <v>29</v>
      </c>
    </row>
    <row r="85" spans="1:9" ht="22.5" customHeight="1">
      <c r="A85" s="29">
        <v>83</v>
      </c>
      <c r="B85" s="41" t="s">
        <v>156</v>
      </c>
      <c r="C85" s="39" t="s">
        <v>157</v>
      </c>
      <c r="D85" s="39" t="s">
        <v>417</v>
      </c>
      <c r="E85" s="41" t="s">
        <v>40</v>
      </c>
      <c r="F85" s="42">
        <v>9</v>
      </c>
      <c r="G85" s="36">
        <v>10</v>
      </c>
      <c r="H85" s="36">
        <v>9</v>
      </c>
      <c r="I85" s="57">
        <f t="shared" si="0"/>
        <v>9.3333333333333339</v>
      </c>
    </row>
    <row r="86" spans="1:9" ht="22.5" customHeight="1">
      <c r="A86" s="29">
        <v>84</v>
      </c>
      <c r="B86" s="41" t="s">
        <v>158</v>
      </c>
      <c r="C86" s="39"/>
      <c r="D86" s="55" t="s">
        <v>434</v>
      </c>
      <c r="E86" s="41" t="s">
        <v>56</v>
      </c>
      <c r="F86" s="42">
        <v>24</v>
      </c>
      <c r="G86" s="36">
        <v>27</v>
      </c>
      <c r="H86" s="36">
        <v>24</v>
      </c>
      <c r="I86" s="57">
        <f t="shared" si="0"/>
        <v>25</v>
      </c>
    </row>
    <row r="87" spans="1:9" ht="22.5" customHeight="1">
      <c r="A87" s="29">
        <v>85</v>
      </c>
      <c r="B87" s="41" t="s">
        <v>159</v>
      </c>
      <c r="C87" s="39"/>
      <c r="D87" s="39"/>
      <c r="E87" s="41" t="s">
        <v>14</v>
      </c>
      <c r="F87" s="42">
        <v>31</v>
      </c>
      <c r="G87" s="36">
        <v>33</v>
      </c>
      <c r="H87" s="36">
        <v>30</v>
      </c>
      <c r="I87" s="57">
        <f t="shared" si="0"/>
        <v>31.333333333333332</v>
      </c>
    </row>
    <row r="88" spans="1:9" ht="22.5" customHeight="1">
      <c r="A88" s="29">
        <v>86</v>
      </c>
      <c r="B88" s="41" t="s">
        <v>160</v>
      </c>
      <c r="C88" s="39"/>
      <c r="D88" s="39" t="s">
        <v>437</v>
      </c>
      <c r="E88" s="41" t="s">
        <v>40</v>
      </c>
      <c r="F88" s="42">
        <v>4.5</v>
      </c>
      <c r="G88" s="36">
        <v>4</v>
      </c>
      <c r="H88" s="36">
        <v>5</v>
      </c>
      <c r="I88" s="57">
        <f t="shared" si="0"/>
        <v>4.5</v>
      </c>
    </row>
    <row r="89" spans="1:9" ht="22.5" customHeight="1">
      <c r="A89" s="29">
        <v>87</v>
      </c>
      <c r="B89" s="41" t="s">
        <v>161</v>
      </c>
      <c r="C89" s="39" t="s">
        <v>97</v>
      </c>
      <c r="D89" s="39" t="s">
        <v>418</v>
      </c>
      <c r="E89" s="41" t="s">
        <v>40</v>
      </c>
      <c r="F89" s="42">
        <v>8</v>
      </c>
      <c r="G89" s="36">
        <v>8</v>
      </c>
      <c r="H89" s="36">
        <v>8</v>
      </c>
      <c r="I89" s="57">
        <f t="shared" si="0"/>
        <v>8</v>
      </c>
    </row>
    <row r="90" spans="1:9" ht="22.5" customHeight="1">
      <c r="A90" s="29">
        <v>88</v>
      </c>
      <c r="B90" s="41" t="s">
        <v>162</v>
      </c>
      <c r="C90" s="39" t="s">
        <v>163</v>
      </c>
      <c r="D90" s="39" t="s">
        <v>419</v>
      </c>
      <c r="E90" s="41" t="s">
        <v>40</v>
      </c>
      <c r="F90" s="42">
        <v>23</v>
      </c>
      <c r="G90" s="36">
        <v>28</v>
      </c>
      <c r="H90" s="36">
        <v>24</v>
      </c>
      <c r="I90" s="57">
        <f t="shared" si="0"/>
        <v>25</v>
      </c>
    </row>
    <row r="91" spans="1:9" ht="22.5" customHeight="1">
      <c r="A91" s="29">
        <v>89</v>
      </c>
      <c r="B91" s="41" t="s">
        <v>164</v>
      </c>
      <c r="C91" s="39" t="s">
        <v>165</v>
      </c>
      <c r="D91" s="39" t="s">
        <v>434</v>
      </c>
      <c r="E91" s="41" t="s">
        <v>56</v>
      </c>
      <c r="F91" s="42">
        <v>34</v>
      </c>
      <c r="G91" s="36">
        <v>31</v>
      </c>
      <c r="H91" s="36">
        <v>31</v>
      </c>
      <c r="I91" s="57">
        <f t="shared" ref="I91:I154" si="1">(F91+G91+H91)/3</f>
        <v>32</v>
      </c>
    </row>
    <row r="92" spans="1:9" ht="22.5" customHeight="1">
      <c r="A92" s="29">
        <v>90</v>
      </c>
      <c r="B92" s="41" t="s">
        <v>166</v>
      </c>
      <c r="C92" s="39" t="s">
        <v>167</v>
      </c>
      <c r="D92" s="39" t="s">
        <v>438</v>
      </c>
      <c r="E92" s="41" t="s">
        <v>168</v>
      </c>
      <c r="F92" s="42">
        <v>8.5</v>
      </c>
      <c r="G92" s="36">
        <v>8.5</v>
      </c>
      <c r="H92" s="36">
        <v>8.5</v>
      </c>
      <c r="I92" s="57">
        <f t="shared" si="1"/>
        <v>8.5</v>
      </c>
    </row>
    <row r="93" spans="1:9" ht="22.5" customHeight="1">
      <c r="A93" s="29">
        <v>91</v>
      </c>
      <c r="B93" s="41" t="s">
        <v>169</v>
      </c>
      <c r="C93" s="39"/>
      <c r="D93" s="39" t="s">
        <v>400</v>
      </c>
      <c r="E93" s="41" t="s">
        <v>40</v>
      </c>
      <c r="F93" s="42">
        <v>11</v>
      </c>
      <c r="G93" s="36">
        <v>11.5</v>
      </c>
      <c r="H93" s="36">
        <v>10</v>
      </c>
      <c r="I93" s="57">
        <f t="shared" si="1"/>
        <v>10.833333333333334</v>
      </c>
    </row>
    <row r="94" spans="1:9" ht="22.5" customHeight="1">
      <c r="A94" s="29">
        <v>92</v>
      </c>
      <c r="B94" s="41" t="s">
        <v>51</v>
      </c>
      <c r="C94" s="39"/>
      <c r="D94" s="39"/>
      <c r="E94" s="41" t="s">
        <v>14</v>
      </c>
      <c r="F94" s="42">
        <v>24</v>
      </c>
      <c r="G94" s="36">
        <v>27</v>
      </c>
      <c r="H94" s="36">
        <v>24</v>
      </c>
      <c r="I94" s="57">
        <f t="shared" si="1"/>
        <v>25</v>
      </c>
    </row>
    <row r="95" spans="1:9" ht="22.5" customHeight="1">
      <c r="A95" s="29">
        <v>93</v>
      </c>
      <c r="B95" s="41" t="s">
        <v>170</v>
      </c>
      <c r="C95" s="39"/>
      <c r="D95" s="39" t="s">
        <v>439</v>
      </c>
      <c r="E95" s="41" t="s">
        <v>40</v>
      </c>
      <c r="F95" s="42">
        <v>13</v>
      </c>
      <c r="G95" s="36">
        <v>13</v>
      </c>
      <c r="H95" s="36">
        <v>13</v>
      </c>
      <c r="I95" s="57">
        <f t="shared" si="1"/>
        <v>13</v>
      </c>
    </row>
    <row r="96" spans="1:9" ht="22.5" customHeight="1">
      <c r="A96" s="29">
        <v>94</v>
      </c>
      <c r="B96" s="41" t="s">
        <v>171</v>
      </c>
      <c r="C96" s="39"/>
      <c r="D96" s="39" t="s">
        <v>440</v>
      </c>
      <c r="E96" s="41" t="s">
        <v>40</v>
      </c>
      <c r="F96" s="42">
        <v>33</v>
      </c>
      <c r="G96" s="36">
        <v>28</v>
      </c>
      <c r="H96" s="36">
        <v>31</v>
      </c>
      <c r="I96" s="57">
        <f t="shared" si="1"/>
        <v>30.666666666666668</v>
      </c>
    </row>
    <row r="97" spans="1:9" ht="22.5" customHeight="1">
      <c r="A97" s="29">
        <v>95</v>
      </c>
      <c r="B97" s="41" t="s">
        <v>114</v>
      </c>
      <c r="C97" s="39" t="s">
        <v>172</v>
      </c>
      <c r="D97" s="39" t="s">
        <v>420</v>
      </c>
      <c r="E97" s="41" t="s">
        <v>40</v>
      </c>
      <c r="F97" s="42">
        <v>27.5</v>
      </c>
      <c r="G97" s="36">
        <v>29</v>
      </c>
      <c r="H97" s="36">
        <v>27.5</v>
      </c>
      <c r="I97" s="57">
        <f t="shared" si="1"/>
        <v>28</v>
      </c>
    </row>
    <row r="98" spans="1:9" ht="22.5" customHeight="1">
      <c r="A98" s="29">
        <v>96</v>
      </c>
      <c r="B98" s="41" t="s">
        <v>173</v>
      </c>
      <c r="C98" s="39" t="s">
        <v>174</v>
      </c>
      <c r="D98" s="39" t="s">
        <v>400</v>
      </c>
      <c r="E98" s="41" t="s">
        <v>40</v>
      </c>
      <c r="F98" s="42">
        <v>15</v>
      </c>
      <c r="G98" s="36">
        <v>15</v>
      </c>
      <c r="H98" s="36">
        <v>15</v>
      </c>
      <c r="I98" s="57">
        <f t="shared" si="1"/>
        <v>15</v>
      </c>
    </row>
    <row r="99" spans="1:9" ht="22.5" customHeight="1">
      <c r="A99" s="29">
        <v>97</v>
      </c>
      <c r="B99" s="41" t="s">
        <v>175</v>
      </c>
      <c r="C99" s="39"/>
      <c r="D99" s="39"/>
      <c r="E99" s="41" t="s">
        <v>14</v>
      </c>
      <c r="F99" s="42">
        <v>37</v>
      </c>
      <c r="G99" s="36">
        <v>39</v>
      </c>
      <c r="H99" s="36">
        <v>37</v>
      </c>
      <c r="I99" s="57">
        <f t="shared" si="1"/>
        <v>37.666666666666664</v>
      </c>
    </row>
    <row r="100" spans="1:9" ht="22.5" customHeight="1">
      <c r="A100" s="29">
        <v>98</v>
      </c>
      <c r="B100" s="41" t="s">
        <v>176</v>
      </c>
      <c r="C100" s="39"/>
      <c r="D100" s="39"/>
      <c r="E100" s="41" t="s">
        <v>14</v>
      </c>
      <c r="F100" s="42">
        <v>4.8</v>
      </c>
      <c r="G100" s="36">
        <v>5.5</v>
      </c>
      <c r="H100" s="36">
        <v>4.8</v>
      </c>
      <c r="I100" s="57">
        <f t="shared" si="1"/>
        <v>5.0333333333333341</v>
      </c>
    </row>
    <row r="101" spans="1:9" ht="22.5" customHeight="1">
      <c r="A101" s="29">
        <v>99</v>
      </c>
      <c r="B101" s="41" t="s">
        <v>177</v>
      </c>
      <c r="C101" s="39"/>
      <c r="D101" s="39"/>
      <c r="E101" s="41" t="s">
        <v>14</v>
      </c>
      <c r="F101" s="42">
        <v>35</v>
      </c>
      <c r="G101" s="36">
        <v>34</v>
      </c>
      <c r="H101" s="36">
        <v>36</v>
      </c>
      <c r="I101" s="57">
        <f t="shared" si="1"/>
        <v>35</v>
      </c>
    </row>
    <row r="102" spans="1:9" ht="22.5" customHeight="1">
      <c r="A102" s="29">
        <v>100</v>
      </c>
      <c r="B102" s="41" t="s">
        <v>178</v>
      </c>
      <c r="C102" s="39"/>
      <c r="D102" s="39"/>
      <c r="E102" s="41" t="s">
        <v>14</v>
      </c>
      <c r="F102" s="42">
        <v>12.5</v>
      </c>
      <c r="G102" s="36">
        <v>14</v>
      </c>
      <c r="H102" s="36">
        <v>12</v>
      </c>
      <c r="I102" s="57">
        <f t="shared" si="1"/>
        <v>12.833333333333334</v>
      </c>
    </row>
    <row r="103" spans="1:9" ht="22.5" customHeight="1">
      <c r="A103" s="29">
        <v>101</v>
      </c>
      <c r="B103" s="41" t="s">
        <v>179</v>
      </c>
      <c r="C103" s="39" t="s">
        <v>180</v>
      </c>
      <c r="D103" s="39" t="s">
        <v>390</v>
      </c>
      <c r="E103" s="41" t="s">
        <v>40</v>
      </c>
      <c r="F103" s="42">
        <v>15</v>
      </c>
      <c r="G103" s="36">
        <v>14.5</v>
      </c>
      <c r="H103" s="36">
        <v>16</v>
      </c>
      <c r="I103" s="57">
        <f t="shared" si="1"/>
        <v>15.166666666666666</v>
      </c>
    </row>
    <row r="104" spans="1:9" ht="22.5" customHeight="1">
      <c r="A104" s="29">
        <v>102</v>
      </c>
      <c r="B104" s="41" t="s">
        <v>181</v>
      </c>
      <c r="C104" s="39" t="s">
        <v>441</v>
      </c>
      <c r="D104" s="39" t="s">
        <v>442</v>
      </c>
      <c r="E104" s="41" t="s">
        <v>443</v>
      </c>
      <c r="F104" s="42">
        <v>17</v>
      </c>
      <c r="G104" s="36">
        <v>19</v>
      </c>
      <c r="H104" s="36">
        <v>17</v>
      </c>
      <c r="I104" s="57">
        <f t="shared" si="1"/>
        <v>17.666666666666668</v>
      </c>
    </row>
    <row r="105" spans="1:9" ht="22.5" customHeight="1">
      <c r="A105" s="29">
        <v>103</v>
      </c>
      <c r="B105" s="41" t="s">
        <v>183</v>
      </c>
      <c r="C105" s="39" t="s">
        <v>184</v>
      </c>
      <c r="D105" s="39" t="s">
        <v>185</v>
      </c>
      <c r="E105" s="41" t="s">
        <v>64</v>
      </c>
      <c r="F105" s="42">
        <v>11</v>
      </c>
      <c r="G105" s="36">
        <v>14</v>
      </c>
      <c r="H105" s="36">
        <v>11</v>
      </c>
      <c r="I105" s="57">
        <f t="shared" si="1"/>
        <v>12</v>
      </c>
    </row>
    <row r="106" spans="1:9" ht="22.5" customHeight="1">
      <c r="A106" s="29">
        <v>104</v>
      </c>
      <c r="B106" s="41" t="s">
        <v>186</v>
      </c>
      <c r="C106" s="39"/>
      <c r="D106" s="55" t="s">
        <v>444</v>
      </c>
      <c r="E106" s="41" t="s">
        <v>56</v>
      </c>
      <c r="F106" s="42">
        <v>18.5</v>
      </c>
      <c r="G106" s="36">
        <v>19</v>
      </c>
      <c r="H106" s="36">
        <v>22</v>
      </c>
      <c r="I106" s="57">
        <f t="shared" si="1"/>
        <v>19.833333333333332</v>
      </c>
    </row>
    <row r="107" spans="1:9" ht="22.5" customHeight="1">
      <c r="A107" s="29">
        <v>105</v>
      </c>
      <c r="B107" s="41" t="s">
        <v>55</v>
      </c>
      <c r="C107" s="39"/>
      <c r="D107" s="39" t="s">
        <v>445</v>
      </c>
      <c r="E107" s="41" t="s">
        <v>56</v>
      </c>
      <c r="F107" s="42">
        <v>25</v>
      </c>
      <c r="G107" s="36">
        <v>25.5</v>
      </c>
      <c r="H107" s="36">
        <v>24.5</v>
      </c>
      <c r="I107" s="57">
        <f t="shared" si="1"/>
        <v>25</v>
      </c>
    </row>
    <row r="108" spans="1:9" ht="22.5" customHeight="1">
      <c r="A108" s="29">
        <v>106</v>
      </c>
      <c r="B108" s="41" t="s">
        <v>187</v>
      </c>
      <c r="C108" s="39"/>
      <c r="D108" s="39"/>
      <c r="E108" s="41" t="s">
        <v>14</v>
      </c>
      <c r="F108" s="42">
        <v>19</v>
      </c>
      <c r="G108" s="36">
        <v>17</v>
      </c>
      <c r="H108" s="36">
        <v>18</v>
      </c>
      <c r="I108" s="57">
        <f t="shared" si="1"/>
        <v>18</v>
      </c>
    </row>
    <row r="109" spans="1:9" ht="22.5" customHeight="1">
      <c r="A109" s="29">
        <v>107</v>
      </c>
      <c r="B109" s="41" t="s">
        <v>188</v>
      </c>
      <c r="C109" s="39" t="s">
        <v>189</v>
      </c>
      <c r="D109" s="39" t="s">
        <v>398</v>
      </c>
      <c r="E109" s="41" t="s">
        <v>446</v>
      </c>
      <c r="F109" s="42">
        <v>20</v>
      </c>
      <c r="G109" s="36">
        <v>17</v>
      </c>
      <c r="H109" s="36">
        <v>17</v>
      </c>
      <c r="I109" s="57">
        <f t="shared" si="1"/>
        <v>18</v>
      </c>
    </row>
    <row r="110" spans="1:9" ht="22.5" customHeight="1">
      <c r="A110" s="29">
        <v>108</v>
      </c>
      <c r="B110" s="41" t="s">
        <v>190</v>
      </c>
      <c r="C110" s="39"/>
      <c r="D110" s="39" t="s">
        <v>421</v>
      </c>
      <c r="E110" s="41" t="s">
        <v>40</v>
      </c>
      <c r="F110" s="42">
        <v>1.2</v>
      </c>
      <c r="G110" s="36">
        <v>1.2</v>
      </c>
      <c r="H110" s="36">
        <v>1.2</v>
      </c>
      <c r="I110" s="57">
        <f t="shared" si="1"/>
        <v>1.2</v>
      </c>
    </row>
    <row r="111" spans="1:9" ht="22.5" customHeight="1">
      <c r="A111" s="29">
        <v>109</v>
      </c>
      <c r="B111" s="41" t="s">
        <v>191</v>
      </c>
      <c r="C111" s="39"/>
      <c r="D111" s="39"/>
      <c r="E111" s="41" t="s">
        <v>14</v>
      </c>
      <c r="F111" s="42">
        <v>37</v>
      </c>
      <c r="G111" s="36">
        <v>35</v>
      </c>
      <c r="H111" s="36">
        <v>33</v>
      </c>
      <c r="I111" s="57">
        <f t="shared" si="1"/>
        <v>35</v>
      </c>
    </row>
    <row r="112" spans="1:9" ht="22.5" customHeight="1">
      <c r="A112" s="29">
        <v>111</v>
      </c>
      <c r="B112" s="41" t="s">
        <v>192</v>
      </c>
      <c r="C112" s="39"/>
      <c r="D112" s="39" t="s">
        <v>447</v>
      </c>
      <c r="E112" s="41" t="s">
        <v>40</v>
      </c>
      <c r="F112" s="42">
        <v>10</v>
      </c>
      <c r="G112" s="36">
        <v>10</v>
      </c>
      <c r="H112" s="36">
        <v>10</v>
      </c>
      <c r="I112" s="57">
        <f t="shared" si="1"/>
        <v>10</v>
      </c>
    </row>
    <row r="113" spans="1:9" ht="22.5" customHeight="1">
      <c r="A113" s="29">
        <v>112</v>
      </c>
      <c r="B113" s="41" t="s">
        <v>193</v>
      </c>
      <c r="C113" s="39" t="s">
        <v>194</v>
      </c>
      <c r="D113" s="39" t="s">
        <v>399</v>
      </c>
      <c r="E113" s="41" t="s">
        <v>56</v>
      </c>
      <c r="F113" s="42">
        <v>31</v>
      </c>
      <c r="G113" s="36">
        <v>29</v>
      </c>
      <c r="H113" s="36">
        <v>30</v>
      </c>
      <c r="I113" s="57">
        <f t="shared" si="1"/>
        <v>30</v>
      </c>
    </row>
    <row r="114" spans="1:9" ht="22.5" customHeight="1">
      <c r="A114" s="29">
        <v>113</v>
      </c>
      <c r="B114" s="41" t="s">
        <v>195</v>
      </c>
      <c r="C114" s="39"/>
      <c r="D114" s="39"/>
      <c r="E114" s="41" t="s">
        <v>14</v>
      </c>
      <c r="F114" s="42">
        <v>55</v>
      </c>
      <c r="G114" s="36">
        <v>58</v>
      </c>
      <c r="H114" s="36">
        <v>54</v>
      </c>
      <c r="I114" s="57">
        <f t="shared" si="1"/>
        <v>55.666666666666664</v>
      </c>
    </row>
    <row r="115" spans="1:9" ht="22.5" customHeight="1">
      <c r="A115" s="29">
        <v>114</v>
      </c>
      <c r="B115" s="42" t="s">
        <v>196</v>
      </c>
      <c r="C115" s="36"/>
      <c r="D115" s="56" t="s">
        <v>440</v>
      </c>
      <c r="E115" s="41" t="s">
        <v>40</v>
      </c>
      <c r="F115" s="42">
        <v>12</v>
      </c>
      <c r="G115" s="36">
        <v>12</v>
      </c>
      <c r="H115" s="36">
        <v>12.5</v>
      </c>
      <c r="I115" s="57">
        <f t="shared" si="1"/>
        <v>12.166666666666666</v>
      </c>
    </row>
    <row r="116" spans="1:9" ht="22.5" customHeight="1">
      <c r="A116" s="29">
        <v>115</v>
      </c>
      <c r="B116" s="42" t="s">
        <v>197</v>
      </c>
      <c r="C116" s="36" t="s">
        <v>198</v>
      </c>
      <c r="D116" s="36" t="s">
        <v>442</v>
      </c>
      <c r="E116" s="36" t="s">
        <v>40</v>
      </c>
      <c r="F116" s="42">
        <v>3</v>
      </c>
      <c r="G116" s="36">
        <v>3</v>
      </c>
      <c r="H116" s="36">
        <v>3</v>
      </c>
      <c r="I116" s="57">
        <f t="shared" si="1"/>
        <v>3</v>
      </c>
    </row>
    <row r="117" spans="1:9" ht="22.5" customHeight="1">
      <c r="A117" s="29">
        <v>116</v>
      </c>
      <c r="B117" s="42" t="s">
        <v>422</v>
      </c>
      <c r="C117" s="36" t="s">
        <v>199</v>
      </c>
      <c r="D117" s="36" t="s">
        <v>423</v>
      </c>
      <c r="E117" s="36" t="s">
        <v>40</v>
      </c>
      <c r="F117" s="42">
        <v>0.5</v>
      </c>
      <c r="G117" s="36">
        <v>0.5</v>
      </c>
      <c r="H117" s="36">
        <v>0.5</v>
      </c>
      <c r="I117" s="57">
        <f t="shared" si="1"/>
        <v>0.5</v>
      </c>
    </row>
    <row r="118" spans="1:9" ht="22.5" customHeight="1">
      <c r="A118" s="29">
        <v>117</v>
      </c>
      <c r="B118" s="42" t="s">
        <v>200</v>
      </c>
      <c r="C118" s="36" t="s">
        <v>201</v>
      </c>
      <c r="D118" s="36" t="s">
        <v>424</v>
      </c>
      <c r="E118" s="36" t="s">
        <v>74</v>
      </c>
      <c r="F118" s="42">
        <v>9</v>
      </c>
      <c r="G118" s="36">
        <v>9.5</v>
      </c>
      <c r="H118" s="36">
        <v>8.5</v>
      </c>
      <c r="I118" s="57">
        <f t="shared" si="1"/>
        <v>9</v>
      </c>
    </row>
    <row r="119" spans="1:9" ht="22.5" customHeight="1">
      <c r="A119" s="29">
        <v>118</v>
      </c>
      <c r="B119" s="42" t="s">
        <v>202</v>
      </c>
      <c r="C119" s="36" t="s">
        <v>203</v>
      </c>
      <c r="D119" s="36" t="s">
        <v>425</v>
      </c>
      <c r="E119" s="36" t="s">
        <v>74</v>
      </c>
      <c r="F119" s="42">
        <v>9.5</v>
      </c>
      <c r="G119" s="36">
        <v>9</v>
      </c>
      <c r="H119" s="36">
        <v>8.5</v>
      </c>
      <c r="I119" s="57">
        <f t="shared" si="1"/>
        <v>9</v>
      </c>
    </row>
    <row r="120" spans="1:9" ht="22.5" customHeight="1">
      <c r="A120" s="29">
        <v>119</v>
      </c>
      <c r="B120" s="42" t="s">
        <v>204</v>
      </c>
      <c r="C120" s="36" t="s">
        <v>205</v>
      </c>
      <c r="D120" s="36" t="s">
        <v>392</v>
      </c>
      <c r="E120" s="36" t="s">
        <v>74</v>
      </c>
      <c r="F120" s="42">
        <v>8</v>
      </c>
      <c r="G120" s="36">
        <v>8</v>
      </c>
      <c r="H120" s="36">
        <v>8</v>
      </c>
      <c r="I120" s="57">
        <f t="shared" si="1"/>
        <v>8</v>
      </c>
    </row>
    <row r="121" spans="1:9" ht="22.5" customHeight="1">
      <c r="A121" s="29">
        <v>120</v>
      </c>
      <c r="B121" s="42" t="s">
        <v>206</v>
      </c>
      <c r="C121" s="36" t="s">
        <v>207</v>
      </c>
      <c r="D121" s="36" t="s">
        <v>84</v>
      </c>
      <c r="E121" s="36" t="s">
        <v>40</v>
      </c>
      <c r="F121" s="42">
        <v>69</v>
      </c>
      <c r="G121" s="36">
        <v>69</v>
      </c>
      <c r="H121" s="36">
        <v>71</v>
      </c>
      <c r="I121" s="57">
        <f t="shared" si="1"/>
        <v>69.666666666666671</v>
      </c>
    </row>
    <row r="122" spans="1:9" ht="22.5" customHeight="1">
      <c r="A122" s="29">
        <v>121</v>
      </c>
      <c r="B122" s="42" t="s">
        <v>134</v>
      </c>
      <c r="C122" s="36" t="s">
        <v>208</v>
      </c>
      <c r="D122" s="36" t="s">
        <v>426</v>
      </c>
      <c r="E122" s="36" t="s">
        <v>74</v>
      </c>
      <c r="F122" s="42">
        <v>10</v>
      </c>
      <c r="G122" s="36">
        <v>11</v>
      </c>
      <c r="H122" s="36">
        <v>9</v>
      </c>
      <c r="I122" s="57">
        <f t="shared" si="1"/>
        <v>10</v>
      </c>
    </row>
    <row r="123" spans="1:9" ht="22.5" customHeight="1">
      <c r="A123" s="29">
        <v>122</v>
      </c>
      <c r="B123" s="42" t="s">
        <v>209</v>
      </c>
      <c r="C123" s="36" t="s">
        <v>210</v>
      </c>
      <c r="D123" s="36" t="s">
        <v>427</v>
      </c>
      <c r="E123" s="36" t="s">
        <v>40</v>
      </c>
      <c r="F123" s="42">
        <v>11</v>
      </c>
      <c r="G123" s="36">
        <v>11</v>
      </c>
      <c r="H123" s="36">
        <v>11</v>
      </c>
      <c r="I123" s="57">
        <f t="shared" si="1"/>
        <v>11</v>
      </c>
    </row>
    <row r="124" spans="1:9" ht="22.5" customHeight="1">
      <c r="A124" s="29">
        <v>123</v>
      </c>
      <c r="B124" s="42" t="s">
        <v>211</v>
      </c>
      <c r="C124" s="36" t="s">
        <v>212</v>
      </c>
      <c r="D124" s="36" t="s">
        <v>182</v>
      </c>
      <c r="E124" s="36" t="s">
        <v>40</v>
      </c>
      <c r="F124" s="42">
        <v>12</v>
      </c>
      <c r="G124" s="36">
        <v>12</v>
      </c>
      <c r="H124" s="36">
        <v>12</v>
      </c>
      <c r="I124" s="57">
        <f t="shared" si="1"/>
        <v>12</v>
      </c>
    </row>
    <row r="125" spans="1:9" ht="22.5" customHeight="1">
      <c r="A125" s="29">
        <v>124</v>
      </c>
      <c r="B125" s="42" t="s">
        <v>213</v>
      </c>
      <c r="C125" s="36"/>
      <c r="D125" s="36" t="s">
        <v>428</v>
      </c>
      <c r="E125" s="36" t="s">
        <v>64</v>
      </c>
      <c r="F125" s="42">
        <v>27</v>
      </c>
      <c r="G125" s="36">
        <v>26</v>
      </c>
      <c r="H125" s="36">
        <v>25</v>
      </c>
      <c r="I125" s="57">
        <f t="shared" si="1"/>
        <v>26</v>
      </c>
    </row>
    <row r="126" spans="1:9" ht="22.5" customHeight="1">
      <c r="A126" s="29">
        <v>125</v>
      </c>
      <c r="B126" s="42" t="s">
        <v>214</v>
      </c>
      <c r="C126" s="36"/>
      <c r="D126" s="36"/>
      <c r="E126" s="36" t="s">
        <v>14</v>
      </c>
      <c r="F126" s="42">
        <v>45</v>
      </c>
      <c r="G126" s="36">
        <v>48</v>
      </c>
      <c r="H126" s="36">
        <v>43</v>
      </c>
      <c r="I126" s="57">
        <f t="shared" si="1"/>
        <v>45.333333333333336</v>
      </c>
    </row>
    <row r="127" spans="1:9" ht="22.5" customHeight="1">
      <c r="A127" s="29">
        <v>126</v>
      </c>
      <c r="B127" s="42" t="s">
        <v>215</v>
      </c>
      <c r="C127" s="36"/>
      <c r="D127" s="36"/>
      <c r="E127" s="36" t="s">
        <v>14</v>
      </c>
      <c r="F127" s="42">
        <v>7</v>
      </c>
      <c r="G127" s="36">
        <v>9</v>
      </c>
      <c r="H127" s="36">
        <v>8</v>
      </c>
      <c r="I127" s="57">
        <f t="shared" si="1"/>
        <v>8</v>
      </c>
    </row>
    <row r="128" spans="1:9" ht="22.5" customHeight="1">
      <c r="A128" s="29">
        <v>127</v>
      </c>
      <c r="B128" s="42" t="s">
        <v>216</v>
      </c>
      <c r="C128" s="36"/>
      <c r="D128" s="36"/>
      <c r="E128" s="36" t="s">
        <v>14</v>
      </c>
      <c r="F128" s="42">
        <v>47</v>
      </c>
      <c r="G128" s="36">
        <v>45</v>
      </c>
      <c r="H128" s="36">
        <v>44</v>
      </c>
      <c r="I128" s="57">
        <f t="shared" si="1"/>
        <v>45.333333333333336</v>
      </c>
    </row>
    <row r="129" spans="1:9" ht="22.5" customHeight="1">
      <c r="A129" s="29">
        <v>128</v>
      </c>
      <c r="B129" s="42" t="s">
        <v>217</v>
      </c>
      <c r="C129" s="36" t="s">
        <v>83</v>
      </c>
      <c r="D129" s="36" t="s">
        <v>429</v>
      </c>
      <c r="E129" s="36" t="s">
        <v>56</v>
      </c>
      <c r="F129" s="42">
        <v>27</v>
      </c>
      <c r="G129" s="36">
        <v>28</v>
      </c>
      <c r="H129" s="36">
        <v>27</v>
      </c>
      <c r="I129" s="57">
        <f t="shared" si="1"/>
        <v>27.333333333333332</v>
      </c>
    </row>
    <row r="130" spans="1:9" ht="22.5" customHeight="1">
      <c r="A130" s="29">
        <v>129</v>
      </c>
      <c r="B130" s="42" t="s">
        <v>218</v>
      </c>
      <c r="C130" s="36"/>
      <c r="D130" s="36" t="s">
        <v>424</v>
      </c>
      <c r="E130" s="36" t="s">
        <v>74</v>
      </c>
      <c r="F130" s="42">
        <v>20</v>
      </c>
      <c r="G130" s="36">
        <v>20</v>
      </c>
      <c r="H130" s="36">
        <v>20</v>
      </c>
      <c r="I130" s="57">
        <f t="shared" si="1"/>
        <v>20</v>
      </c>
    </row>
    <row r="131" spans="1:9" ht="22.5" customHeight="1">
      <c r="A131" s="29">
        <v>130</v>
      </c>
      <c r="B131" s="42" t="s">
        <v>219</v>
      </c>
      <c r="C131" s="36" t="s">
        <v>220</v>
      </c>
      <c r="D131" s="36" t="s">
        <v>398</v>
      </c>
      <c r="E131" s="36" t="s">
        <v>40</v>
      </c>
      <c r="F131" s="42">
        <v>6</v>
      </c>
      <c r="G131" s="36">
        <v>6</v>
      </c>
      <c r="H131" s="36">
        <v>6</v>
      </c>
      <c r="I131" s="57">
        <f t="shared" si="1"/>
        <v>6</v>
      </c>
    </row>
    <row r="132" spans="1:9" ht="22.5" customHeight="1">
      <c r="A132" s="29">
        <v>131</v>
      </c>
      <c r="B132" s="42" t="s">
        <v>221</v>
      </c>
      <c r="C132" s="36"/>
      <c r="D132" s="36" t="s">
        <v>448</v>
      </c>
      <c r="E132" s="36" t="s">
        <v>40</v>
      </c>
      <c r="F132" s="42">
        <v>20</v>
      </c>
      <c r="G132" s="36">
        <v>20</v>
      </c>
      <c r="H132" s="36">
        <v>20</v>
      </c>
      <c r="I132" s="57">
        <f t="shared" si="1"/>
        <v>20</v>
      </c>
    </row>
    <row r="133" spans="1:9" ht="22.5" customHeight="1">
      <c r="A133" s="29">
        <v>132</v>
      </c>
      <c r="B133" s="42" t="s">
        <v>222</v>
      </c>
      <c r="C133" s="36"/>
      <c r="D133" s="36" t="s">
        <v>449</v>
      </c>
      <c r="E133" s="36" t="s">
        <v>56</v>
      </c>
      <c r="F133" s="42">
        <v>24</v>
      </c>
      <c r="G133" s="36">
        <v>26</v>
      </c>
      <c r="H133" s="36">
        <v>25</v>
      </c>
      <c r="I133" s="57">
        <f t="shared" si="1"/>
        <v>25</v>
      </c>
    </row>
    <row r="134" spans="1:9" ht="22.5" customHeight="1">
      <c r="A134" s="29">
        <v>133</v>
      </c>
      <c r="B134" s="42" t="s">
        <v>13</v>
      </c>
      <c r="C134" s="36"/>
      <c r="D134" s="36" t="s">
        <v>430</v>
      </c>
      <c r="E134" s="36" t="s">
        <v>56</v>
      </c>
      <c r="F134" s="42">
        <v>44</v>
      </c>
      <c r="G134" s="36">
        <v>46</v>
      </c>
      <c r="H134" s="44">
        <v>45</v>
      </c>
      <c r="I134" s="57">
        <f t="shared" si="1"/>
        <v>45</v>
      </c>
    </row>
    <row r="135" spans="1:9" ht="22.5" customHeight="1">
      <c r="A135" s="29">
        <v>134</v>
      </c>
      <c r="B135" s="42" t="s">
        <v>223</v>
      </c>
      <c r="C135" s="36"/>
      <c r="D135" s="36"/>
      <c r="E135" s="36" t="s">
        <v>14</v>
      </c>
      <c r="F135" s="42">
        <v>65</v>
      </c>
      <c r="G135" s="36">
        <v>62</v>
      </c>
      <c r="H135" s="36">
        <v>65</v>
      </c>
      <c r="I135" s="57">
        <f t="shared" si="1"/>
        <v>64</v>
      </c>
    </row>
    <row r="136" spans="1:9" ht="22.5" customHeight="1">
      <c r="A136" s="29">
        <v>135</v>
      </c>
      <c r="B136" s="42" t="s">
        <v>224</v>
      </c>
      <c r="C136" s="36"/>
      <c r="D136" s="36"/>
      <c r="E136" s="36" t="s">
        <v>14</v>
      </c>
      <c r="F136" s="42">
        <v>55</v>
      </c>
      <c r="G136" s="36">
        <v>58</v>
      </c>
      <c r="H136" s="36">
        <v>59</v>
      </c>
      <c r="I136" s="57">
        <f t="shared" si="1"/>
        <v>57.333333333333336</v>
      </c>
    </row>
    <row r="137" spans="1:9" ht="22.5" customHeight="1">
      <c r="A137" s="29">
        <v>136</v>
      </c>
      <c r="B137" s="42" t="s">
        <v>225</v>
      </c>
      <c r="C137" s="36"/>
      <c r="D137" s="36" t="s">
        <v>431</v>
      </c>
      <c r="E137" s="36" t="s">
        <v>40</v>
      </c>
      <c r="F137" s="42">
        <v>2</v>
      </c>
      <c r="G137" s="36">
        <v>2.2000000000000002</v>
      </c>
      <c r="H137" s="44">
        <v>2.2999999999999998</v>
      </c>
      <c r="I137" s="57">
        <f t="shared" si="1"/>
        <v>2.1666666666666665</v>
      </c>
    </row>
    <row r="138" spans="1:9" ht="22.5" customHeight="1">
      <c r="A138" s="29">
        <v>137</v>
      </c>
      <c r="B138" s="42" t="s">
        <v>226</v>
      </c>
      <c r="C138" s="36"/>
      <c r="D138" s="43" t="s">
        <v>432</v>
      </c>
      <c r="E138" s="43" t="s">
        <v>40</v>
      </c>
      <c r="F138" s="45">
        <v>0.9</v>
      </c>
      <c r="G138" s="43">
        <v>0.9</v>
      </c>
      <c r="H138" s="43">
        <v>0.9</v>
      </c>
      <c r="I138" s="57">
        <f t="shared" si="1"/>
        <v>0.9</v>
      </c>
    </row>
    <row r="139" spans="1:9" ht="22.5" customHeight="1">
      <c r="A139" s="29">
        <v>138</v>
      </c>
      <c r="B139" s="42" t="s">
        <v>227</v>
      </c>
      <c r="C139" s="44"/>
      <c r="D139" s="36"/>
      <c r="E139" s="36" t="s">
        <v>14</v>
      </c>
      <c r="F139" s="42">
        <v>12</v>
      </c>
      <c r="G139" s="36">
        <v>12</v>
      </c>
      <c r="H139" s="36">
        <v>12</v>
      </c>
      <c r="I139" s="57">
        <f t="shared" si="1"/>
        <v>12</v>
      </c>
    </row>
    <row r="140" spans="1:9" ht="22.5" customHeight="1">
      <c r="A140" s="29">
        <v>139</v>
      </c>
      <c r="B140" s="45" t="s">
        <v>228</v>
      </c>
      <c r="C140" s="46"/>
      <c r="D140" s="47"/>
      <c r="E140" s="47" t="s">
        <v>14</v>
      </c>
      <c r="F140" s="48">
        <v>16</v>
      </c>
      <c r="G140" s="43">
        <v>16</v>
      </c>
      <c r="H140" s="43">
        <v>16.5</v>
      </c>
      <c r="I140" s="57">
        <f t="shared" si="1"/>
        <v>16.166666666666668</v>
      </c>
    </row>
    <row r="141" spans="1:9" s="24" customFormat="1" ht="22.5" customHeight="1">
      <c r="A141" s="29">
        <v>140</v>
      </c>
      <c r="B141" s="49" t="s">
        <v>229</v>
      </c>
      <c r="C141" s="49"/>
      <c r="D141" s="36"/>
      <c r="E141" s="36" t="s">
        <v>14</v>
      </c>
      <c r="F141" s="50">
        <v>12</v>
      </c>
      <c r="G141" s="49">
        <v>11.5</v>
      </c>
      <c r="H141" s="49">
        <v>12.5</v>
      </c>
      <c r="I141" s="57">
        <f t="shared" si="1"/>
        <v>12</v>
      </c>
    </row>
    <row r="142" spans="1:9" ht="22.5" customHeight="1">
      <c r="A142" s="29">
        <v>141</v>
      </c>
      <c r="B142" s="36" t="s">
        <v>230</v>
      </c>
      <c r="C142" s="36"/>
      <c r="D142" s="36" t="s">
        <v>231</v>
      </c>
      <c r="E142" s="36" t="s">
        <v>74</v>
      </c>
      <c r="F142" s="51">
        <v>3</v>
      </c>
      <c r="G142" s="36">
        <v>3</v>
      </c>
      <c r="H142" s="36">
        <v>3</v>
      </c>
      <c r="I142" s="57">
        <f t="shared" si="1"/>
        <v>3</v>
      </c>
    </row>
    <row r="143" spans="1:9" ht="22.5" customHeight="1">
      <c r="A143" s="29">
        <v>142</v>
      </c>
      <c r="B143" s="36" t="s">
        <v>232</v>
      </c>
      <c r="C143" s="36"/>
      <c r="D143" s="36" t="s">
        <v>182</v>
      </c>
      <c r="E143" s="36" t="s">
        <v>40</v>
      </c>
      <c r="F143" s="51">
        <v>8</v>
      </c>
      <c r="G143" s="36">
        <v>8</v>
      </c>
      <c r="H143" s="36">
        <v>8.5</v>
      </c>
      <c r="I143" s="57">
        <f t="shared" si="1"/>
        <v>8.1666666666666661</v>
      </c>
    </row>
    <row r="144" spans="1:9" ht="22.5" customHeight="1">
      <c r="A144" s="29">
        <v>143</v>
      </c>
      <c r="B144" s="36" t="s">
        <v>233</v>
      </c>
      <c r="C144" s="36"/>
      <c r="D144" s="36" t="s">
        <v>234</v>
      </c>
      <c r="E144" s="36" t="s">
        <v>40</v>
      </c>
      <c r="F144" s="51">
        <v>2.5</v>
      </c>
      <c r="G144" s="36">
        <v>2.5</v>
      </c>
      <c r="H144" s="36">
        <v>2.8</v>
      </c>
      <c r="I144" s="57">
        <f t="shared" si="1"/>
        <v>2.6</v>
      </c>
    </row>
    <row r="145" spans="1:9" ht="22.5" customHeight="1">
      <c r="A145" s="29">
        <v>144</v>
      </c>
      <c r="B145" s="36" t="s">
        <v>235</v>
      </c>
      <c r="C145" s="36"/>
      <c r="D145" s="36" t="s">
        <v>236</v>
      </c>
      <c r="E145" s="36" t="s">
        <v>74</v>
      </c>
      <c r="F145" s="51">
        <v>7</v>
      </c>
      <c r="G145" s="36">
        <v>7</v>
      </c>
      <c r="H145" s="36">
        <v>7</v>
      </c>
      <c r="I145" s="57">
        <f t="shared" si="1"/>
        <v>7</v>
      </c>
    </row>
    <row r="146" spans="1:9" ht="22.5" customHeight="1">
      <c r="A146" s="29">
        <v>145</v>
      </c>
      <c r="B146" s="36" t="s">
        <v>237</v>
      </c>
      <c r="C146" s="36"/>
      <c r="D146" s="36" t="s">
        <v>238</v>
      </c>
      <c r="E146" s="36" t="s">
        <v>43</v>
      </c>
      <c r="F146" s="51">
        <v>5.7</v>
      </c>
      <c r="G146" s="36">
        <v>5.5</v>
      </c>
      <c r="H146" s="36">
        <v>5.7</v>
      </c>
      <c r="I146" s="57">
        <f t="shared" si="1"/>
        <v>5.6333333333333329</v>
      </c>
    </row>
    <row r="147" spans="1:9" ht="22.5" customHeight="1">
      <c r="A147" s="29">
        <v>146</v>
      </c>
      <c r="B147" s="36" t="s">
        <v>239</v>
      </c>
      <c r="C147" s="36"/>
      <c r="D147" s="36" t="s">
        <v>240</v>
      </c>
      <c r="E147" s="36" t="s">
        <v>74</v>
      </c>
      <c r="F147" s="51">
        <v>23</v>
      </c>
      <c r="G147" s="36">
        <v>23</v>
      </c>
      <c r="H147" s="36">
        <v>23</v>
      </c>
      <c r="I147" s="57">
        <f t="shared" si="1"/>
        <v>23</v>
      </c>
    </row>
    <row r="148" spans="1:9" ht="22.5" customHeight="1">
      <c r="A148" s="30">
        <v>147</v>
      </c>
      <c r="B148" s="43" t="s">
        <v>241</v>
      </c>
      <c r="C148" s="43"/>
      <c r="D148" s="48" t="s">
        <v>242</v>
      </c>
      <c r="E148" s="48" t="s">
        <v>74</v>
      </c>
      <c r="F148" s="48">
        <v>13</v>
      </c>
      <c r="G148" s="43">
        <v>13</v>
      </c>
      <c r="H148" s="43">
        <v>13</v>
      </c>
      <c r="I148" s="57">
        <f t="shared" si="1"/>
        <v>13</v>
      </c>
    </row>
    <row r="149" spans="1:9" ht="22.7" customHeight="1">
      <c r="A149" s="29">
        <v>148</v>
      </c>
      <c r="B149" s="51" t="s">
        <v>243</v>
      </c>
      <c r="C149" s="51"/>
      <c r="D149" s="51" t="s">
        <v>450</v>
      </c>
      <c r="E149" s="51" t="s">
        <v>64</v>
      </c>
      <c r="F149" s="51">
        <v>111</v>
      </c>
      <c r="G149" s="51">
        <v>109</v>
      </c>
      <c r="H149" s="51">
        <v>110</v>
      </c>
      <c r="I149" s="57">
        <f t="shared" si="1"/>
        <v>110</v>
      </c>
    </row>
    <row r="150" spans="1:9" ht="22.7" customHeight="1">
      <c r="A150" s="29">
        <v>149</v>
      </c>
      <c r="B150" s="51" t="s">
        <v>244</v>
      </c>
      <c r="C150" s="51"/>
      <c r="D150" s="51" t="s">
        <v>440</v>
      </c>
      <c r="E150" s="51" t="s">
        <v>443</v>
      </c>
      <c r="F150" s="51">
        <v>6</v>
      </c>
      <c r="G150" s="51">
        <v>6</v>
      </c>
      <c r="H150" s="51">
        <v>6</v>
      </c>
      <c r="I150" s="57">
        <f t="shared" si="1"/>
        <v>6</v>
      </c>
    </row>
    <row r="151" spans="1:9" ht="22.7" customHeight="1">
      <c r="A151" s="29">
        <v>150</v>
      </c>
      <c r="B151" s="51" t="s">
        <v>245</v>
      </c>
      <c r="C151" s="51"/>
      <c r="D151" s="51"/>
      <c r="E151" s="51" t="s">
        <v>40</v>
      </c>
      <c r="F151" s="51">
        <v>18</v>
      </c>
      <c r="G151" s="51">
        <v>18</v>
      </c>
      <c r="H151" s="51">
        <v>18</v>
      </c>
      <c r="I151" s="57">
        <f t="shared" si="1"/>
        <v>18</v>
      </c>
    </row>
    <row r="152" spans="1:9" ht="22.7" customHeight="1">
      <c r="A152" s="29">
        <v>151</v>
      </c>
      <c r="B152" s="51" t="s">
        <v>246</v>
      </c>
      <c r="C152" s="51"/>
      <c r="D152" s="51" t="s">
        <v>247</v>
      </c>
      <c r="E152" s="51" t="s">
        <v>248</v>
      </c>
      <c r="F152" s="51">
        <v>45</v>
      </c>
      <c r="G152" s="51">
        <v>44</v>
      </c>
      <c r="H152" s="51">
        <v>46</v>
      </c>
      <c r="I152" s="57">
        <f t="shared" si="1"/>
        <v>45</v>
      </c>
    </row>
    <row r="153" spans="1:9" ht="22.7" customHeight="1">
      <c r="A153" s="29">
        <v>152</v>
      </c>
      <c r="B153" s="51" t="s">
        <v>249</v>
      </c>
      <c r="C153" s="51"/>
      <c r="D153" s="51" t="s">
        <v>451</v>
      </c>
      <c r="E153" s="51" t="s">
        <v>43</v>
      </c>
      <c r="F153" s="51">
        <v>6</v>
      </c>
      <c r="G153" s="51">
        <v>7</v>
      </c>
      <c r="H153" s="51">
        <v>6.5</v>
      </c>
      <c r="I153" s="57">
        <f t="shared" si="1"/>
        <v>6.5</v>
      </c>
    </row>
    <row r="154" spans="1:9" ht="22.7" customHeight="1">
      <c r="A154" s="30">
        <v>153</v>
      </c>
      <c r="B154" s="51" t="s">
        <v>250</v>
      </c>
      <c r="C154" s="51"/>
      <c r="D154" s="51" t="s">
        <v>251</v>
      </c>
      <c r="E154" s="51" t="s">
        <v>64</v>
      </c>
      <c r="F154" s="51">
        <v>75</v>
      </c>
      <c r="G154" s="51">
        <v>74</v>
      </c>
      <c r="H154" s="51">
        <v>76</v>
      </c>
      <c r="I154" s="57">
        <f t="shared" si="1"/>
        <v>75</v>
      </c>
    </row>
    <row r="155" spans="1:9" ht="22.7" customHeight="1">
      <c r="A155" s="31"/>
      <c r="B155" s="52"/>
      <c r="C155" s="48"/>
      <c r="D155" s="48"/>
      <c r="E155" s="48"/>
      <c r="F155" s="48"/>
      <c r="G155" s="48"/>
      <c r="H155" s="48"/>
      <c r="I155" s="48"/>
    </row>
    <row r="156" spans="1:9" ht="22.7" customHeight="1">
      <c r="A156" s="32" t="s">
        <v>252</v>
      </c>
      <c r="B156" s="53" t="s">
        <v>253</v>
      </c>
      <c r="C156" s="53"/>
      <c r="D156" s="53"/>
      <c r="E156" s="54"/>
      <c r="F156" s="53"/>
      <c r="G156" s="53" t="s">
        <v>254</v>
      </c>
      <c r="H156" s="53" t="s">
        <v>255</v>
      </c>
      <c r="I156" s="53" t="s">
        <v>256</v>
      </c>
    </row>
    <row r="157" spans="1:9" ht="22.7" customHeight="1"/>
    <row r="158" spans="1:9" ht="22.7" customHeight="1"/>
    <row r="159" spans="1:9" ht="22.7" customHeight="1"/>
    <row r="160" spans="1:9" ht="22.7" customHeight="1"/>
    <row r="161" spans="8:8" ht="22.7" customHeight="1"/>
    <row r="162" spans="8:8" ht="22.7" customHeight="1"/>
    <row r="163" spans="8:8" ht="22.7" customHeight="1">
      <c r="H163" s="33"/>
    </row>
    <row r="164" spans="8:8" ht="22.7" customHeight="1"/>
    <row r="165" spans="8:8" ht="22.7" customHeight="1"/>
    <row r="166" spans="8:8" ht="22.7" customHeight="1"/>
    <row r="167" spans="8:8" ht="22.7" customHeight="1"/>
    <row r="168" spans="8:8" ht="22.7" customHeight="1"/>
    <row r="169" spans="8:8" ht="22.7" customHeight="1"/>
    <row r="170" spans="8:8" ht="22.7" customHeight="1"/>
    <row r="171" spans="8:8" ht="22.7" customHeight="1"/>
    <row r="172" spans="8:8" ht="22.7" customHeight="1"/>
    <row r="173" spans="8:8" ht="22.7" customHeight="1"/>
    <row r="174" spans="8:8" ht="22.7" customHeight="1"/>
    <row r="175" spans="8:8" ht="22.7" customHeight="1"/>
  </sheetData>
  <mergeCells count="2">
    <mergeCell ref="A1:I1"/>
    <mergeCell ref="D2:F2"/>
  </mergeCells>
  <phoneticPr fontId="18" type="noConversion"/>
  <pageMargins left="0.75" right="0.75" top="0.5902777777777780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3" sqref="I13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15</v>
      </c>
      <c r="B4" s="2" t="s">
        <v>257</v>
      </c>
      <c r="C4" s="2"/>
      <c r="D4" s="2" t="s">
        <v>258</v>
      </c>
      <c r="E4" s="2" t="s">
        <v>40</v>
      </c>
      <c r="F4" s="2"/>
      <c r="G4" s="2"/>
      <c r="H4" s="2"/>
      <c r="I4" s="2"/>
    </row>
    <row r="5" spans="1:9" ht="24.95" customHeight="1">
      <c r="A5" s="2">
        <v>16</v>
      </c>
      <c r="B5" s="2" t="s">
        <v>259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17</v>
      </c>
      <c r="B6" s="2" t="s">
        <v>260</v>
      </c>
      <c r="C6" s="2"/>
      <c r="D6" s="2" t="s">
        <v>258</v>
      </c>
      <c r="E6" s="2" t="s">
        <v>40</v>
      </c>
      <c r="F6" s="2"/>
      <c r="G6" s="2"/>
      <c r="H6" s="2"/>
      <c r="I6" s="2"/>
    </row>
    <row r="7" spans="1:9" ht="24.95" customHeight="1">
      <c r="A7" s="2">
        <v>18</v>
      </c>
      <c r="B7" s="2" t="s">
        <v>261</v>
      </c>
      <c r="C7" s="2"/>
      <c r="D7" s="2" t="s">
        <v>258</v>
      </c>
      <c r="E7" s="2" t="s">
        <v>40</v>
      </c>
      <c r="F7" s="2"/>
      <c r="G7" s="2"/>
      <c r="H7" s="2"/>
      <c r="I7" s="2"/>
    </row>
    <row r="8" spans="1:9" ht="24.95" customHeight="1">
      <c r="A8" s="2">
        <v>19</v>
      </c>
      <c r="B8" s="2" t="s">
        <v>262</v>
      </c>
      <c r="C8" s="2"/>
      <c r="D8" s="2" t="s">
        <v>258</v>
      </c>
      <c r="E8" s="2" t="s">
        <v>40</v>
      </c>
      <c r="F8" s="2"/>
      <c r="G8" s="2"/>
      <c r="H8" s="2"/>
      <c r="I8" s="2"/>
    </row>
    <row r="9" spans="1:9" ht="24.95" customHeight="1">
      <c r="A9" s="2">
        <v>20</v>
      </c>
      <c r="B9" s="2" t="s">
        <v>263</v>
      </c>
      <c r="C9" s="2"/>
      <c r="D9" s="2" t="s">
        <v>258</v>
      </c>
      <c r="E9" s="2" t="s">
        <v>40</v>
      </c>
      <c r="F9" s="2"/>
      <c r="G9" s="2"/>
      <c r="H9" s="2"/>
      <c r="I9" s="2"/>
    </row>
    <row r="10" spans="1:9" ht="24.95" customHeight="1">
      <c r="A10" s="2">
        <v>21</v>
      </c>
      <c r="B10" s="2" t="s">
        <v>264</v>
      </c>
      <c r="C10" s="2"/>
      <c r="D10" s="2" t="s">
        <v>258</v>
      </c>
      <c r="E10" s="2" t="s">
        <v>40</v>
      </c>
      <c r="F10" s="2"/>
      <c r="G10" s="2"/>
      <c r="H10" s="2"/>
      <c r="I10" s="2"/>
    </row>
    <row r="11" spans="1:9" ht="24.95" customHeight="1">
      <c r="A11" s="2">
        <v>22</v>
      </c>
      <c r="B11" s="2" t="s">
        <v>265</v>
      </c>
      <c r="C11" s="2"/>
      <c r="D11" s="2" t="s">
        <v>258</v>
      </c>
      <c r="E11" s="2" t="s">
        <v>40</v>
      </c>
      <c r="F11" s="2"/>
      <c r="G11" s="2"/>
      <c r="H11" s="2"/>
      <c r="I11" s="2"/>
    </row>
    <row r="12" spans="1:9" ht="24.95" customHeight="1">
      <c r="A12" s="2">
        <v>23</v>
      </c>
      <c r="B12" s="2" t="s">
        <v>266</v>
      </c>
      <c r="C12" s="2"/>
      <c r="D12" s="2" t="s">
        <v>258</v>
      </c>
      <c r="E12" s="2" t="s">
        <v>40</v>
      </c>
      <c r="F12" s="2"/>
      <c r="G12" s="2"/>
      <c r="H12" s="2"/>
      <c r="I12" s="2"/>
    </row>
    <row r="13" spans="1:9" ht="24.95" customHeight="1">
      <c r="A13" s="2">
        <v>24</v>
      </c>
      <c r="B13" s="2" t="s">
        <v>267</v>
      </c>
      <c r="C13" s="2"/>
      <c r="D13" s="2" t="s">
        <v>258</v>
      </c>
      <c r="E13" s="2" t="s">
        <v>40</v>
      </c>
      <c r="F13" s="2"/>
      <c r="G13" s="2"/>
      <c r="H13" s="2"/>
      <c r="I13" s="2"/>
    </row>
    <row r="14" spans="1:9" ht="24.95" customHeight="1">
      <c r="A14" s="2">
        <v>25</v>
      </c>
      <c r="B14" s="2" t="s">
        <v>268</v>
      </c>
      <c r="C14" s="2"/>
      <c r="D14" s="2" t="s">
        <v>258</v>
      </c>
      <c r="E14" s="2" t="s">
        <v>40</v>
      </c>
      <c r="F14" s="2"/>
      <c r="G14" s="2"/>
      <c r="H14" s="2"/>
      <c r="I14" s="2"/>
    </row>
    <row r="15" spans="1:9" ht="24.95" customHeight="1">
      <c r="A15" s="2">
        <v>27</v>
      </c>
      <c r="B15" s="2" t="s">
        <v>20</v>
      </c>
      <c r="C15" s="2"/>
      <c r="D15" s="2"/>
      <c r="E15" s="2" t="s">
        <v>14</v>
      </c>
      <c r="F15" s="2"/>
      <c r="G15" s="2"/>
      <c r="H15" s="2"/>
      <c r="I15" s="2"/>
    </row>
    <row r="16" spans="1:9" ht="24.95" customHeight="1">
      <c r="A16" s="2">
        <v>29</v>
      </c>
      <c r="B16" s="2" t="s">
        <v>269</v>
      </c>
      <c r="C16" s="2"/>
      <c r="D16" s="2"/>
      <c r="E16" s="2" t="s">
        <v>14</v>
      </c>
      <c r="F16" s="2"/>
      <c r="G16" s="2"/>
      <c r="H16" s="2"/>
      <c r="I16" s="2"/>
    </row>
    <row r="17" spans="1:9" ht="24.95" customHeight="1">
      <c r="A17" s="2">
        <v>30</v>
      </c>
      <c r="B17" s="2" t="s">
        <v>270</v>
      </c>
      <c r="C17" s="2"/>
      <c r="D17" s="2"/>
      <c r="E17" s="2" t="s">
        <v>14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5" right="0.75" top="0.51180555555555596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C17" sqref="C17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</v>
      </c>
      <c r="B4" s="2" t="s">
        <v>271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2</v>
      </c>
      <c r="B5" s="2" t="s">
        <v>272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3</v>
      </c>
      <c r="B6" s="2" t="s">
        <v>273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4</v>
      </c>
      <c r="B7" s="2" t="s">
        <v>274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5</v>
      </c>
      <c r="B8" s="2" t="s">
        <v>275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6</v>
      </c>
      <c r="B9" s="2" t="s">
        <v>276</v>
      </c>
      <c r="C9" s="2" t="s">
        <v>83</v>
      </c>
      <c r="D9" s="2"/>
      <c r="E9" s="2" t="s">
        <v>14</v>
      </c>
      <c r="F9" s="2"/>
      <c r="G9" s="2"/>
      <c r="H9" s="2"/>
      <c r="I9" s="2"/>
    </row>
    <row r="10" spans="1:9" ht="24.95" customHeight="1">
      <c r="A10" s="2">
        <v>7</v>
      </c>
      <c r="B10" s="2" t="s">
        <v>277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8</v>
      </c>
      <c r="B11" s="2" t="s">
        <v>278</v>
      </c>
      <c r="C11" s="2"/>
      <c r="D11" s="2" t="s">
        <v>258</v>
      </c>
      <c r="E11" s="2" t="s">
        <v>40</v>
      </c>
      <c r="F11" s="2"/>
      <c r="G11" s="2"/>
      <c r="H11" s="2"/>
      <c r="I11" s="2"/>
    </row>
    <row r="12" spans="1:9" ht="24.95" customHeight="1">
      <c r="A12" s="2">
        <v>9</v>
      </c>
      <c r="B12" s="2" t="s">
        <v>279</v>
      </c>
      <c r="C12" s="2"/>
      <c r="D12" s="2" t="s">
        <v>258</v>
      </c>
      <c r="E12" s="2" t="s">
        <v>40</v>
      </c>
      <c r="F12" s="2"/>
      <c r="G12" s="2"/>
      <c r="H12" s="2"/>
      <c r="I12" s="2"/>
    </row>
    <row r="13" spans="1:9" ht="24.95" customHeight="1">
      <c r="A13" s="2">
        <v>10</v>
      </c>
      <c r="B13" s="2" t="s">
        <v>280</v>
      </c>
      <c r="C13" s="2"/>
      <c r="D13" s="2" t="s">
        <v>258</v>
      </c>
      <c r="E13" s="2" t="s">
        <v>40</v>
      </c>
      <c r="F13" s="2"/>
      <c r="G13" s="2"/>
      <c r="H13" s="2"/>
      <c r="I13" s="2"/>
    </row>
    <row r="14" spans="1:9" ht="24.95" customHeight="1">
      <c r="A14" s="2">
        <v>11</v>
      </c>
      <c r="B14" s="2" t="s">
        <v>281</v>
      </c>
      <c r="C14" s="2"/>
      <c r="D14" s="2" t="s">
        <v>258</v>
      </c>
      <c r="E14" s="2" t="s">
        <v>40</v>
      </c>
      <c r="F14" s="2"/>
      <c r="G14" s="2"/>
      <c r="H14" s="2"/>
      <c r="I14" s="2"/>
    </row>
    <row r="15" spans="1:9" ht="24.95" customHeight="1">
      <c r="A15" s="2">
        <v>12</v>
      </c>
      <c r="B15" s="2" t="s">
        <v>282</v>
      </c>
      <c r="C15" s="2"/>
      <c r="D15" s="2"/>
      <c r="E15" s="2" t="s">
        <v>283</v>
      </c>
      <c r="F15" s="2"/>
      <c r="G15" s="2"/>
      <c r="H15" s="2"/>
      <c r="I15" s="2"/>
    </row>
    <row r="16" spans="1:9" ht="24.95" customHeight="1">
      <c r="A16" s="2">
        <v>13</v>
      </c>
      <c r="B16" s="2" t="s">
        <v>284</v>
      </c>
      <c r="C16" s="2"/>
      <c r="D16" s="2"/>
      <c r="E16" s="2" t="s">
        <v>283</v>
      </c>
      <c r="F16" s="2"/>
      <c r="G16" s="2"/>
      <c r="H16" s="2"/>
      <c r="I16" s="2"/>
    </row>
    <row r="17" spans="1:9" ht="24.95" customHeight="1">
      <c r="A17" s="2">
        <v>14</v>
      </c>
      <c r="B17" s="2" t="s">
        <v>285</v>
      </c>
      <c r="C17" s="2"/>
      <c r="D17" s="2"/>
      <c r="E17" s="2" t="s">
        <v>283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E17" sqref="E17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15</v>
      </c>
      <c r="B4" s="2" t="s">
        <v>286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16</v>
      </c>
      <c r="B5" s="2" t="s">
        <v>287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17</v>
      </c>
      <c r="B6" s="2" t="s">
        <v>288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18</v>
      </c>
      <c r="B7" s="2" t="s">
        <v>17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19</v>
      </c>
      <c r="B8" s="2" t="s">
        <v>289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20</v>
      </c>
      <c r="B9" s="2" t="s">
        <v>290</v>
      </c>
      <c r="C9" s="2"/>
      <c r="D9" s="2"/>
      <c r="E9" s="2" t="s">
        <v>14</v>
      </c>
      <c r="F9" s="2"/>
      <c r="G9" s="2"/>
      <c r="H9" s="2"/>
      <c r="I9" s="2"/>
    </row>
    <row r="10" spans="1:9" ht="24.95" customHeight="1">
      <c r="A10" s="2">
        <v>21</v>
      </c>
      <c r="B10" s="2" t="s">
        <v>291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22</v>
      </c>
      <c r="B11" s="2" t="s">
        <v>292</v>
      </c>
      <c r="C11" s="2"/>
      <c r="D11" s="2"/>
      <c r="E11" s="2" t="s">
        <v>14</v>
      </c>
      <c r="F11" s="2"/>
      <c r="G11" s="2"/>
      <c r="H11" s="2"/>
      <c r="I11" s="2"/>
    </row>
    <row r="12" spans="1:9" ht="24.95" customHeight="1">
      <c r="A12" s="2">
        <v>23</v>
      </c>
      <c r="B12" s="2" t="s">
        <v>293</v>
      </c>
      <c r="C12" s="2"/>
      <c r="D12" s="2"/>
      <c r="E12" s="2" t="s">
        <v>14</v>
      </c>
      <c r="F12" s="2"/>
      <c r="G12" s="2"/>
      <c r="H12" s="2"/>
      <c r="I12" s="2"/>
    </row>
    <row r="13" spans="1:9" ht="24.95" customHeight="1">
      <c r="A13" s="2">
        <v>24</v>
      </c>
      <c r="B13" s="2" t="s">
        <v>294</v>
      </c>
      <c r="C13" s="2"/>
      <c r="D13" s="2"/>
      <c r="E13" s="2" t="s">
        <v>14</v>
      </c>
      <c r="F13" s="2"/>
      <c r="G13" s="2"/>
      <c r="H13" s="2"/>
      <c r="I13" s="2"/>
    </row>
    <row r="14" spans="1:9" ht="24.95" customHeight="1">
      <c r="A14" s="2">
        <v>25</v>
      </c>
      <c r="B14" s="2" t="s">
        <v>295</v>
      </c>
      <c r="C14" s="2"/>
      <c r="D14" s="2"/>
      <c r="E14" s="2" t="s">
        <v>14</v>
      </c>
      <c r="F14" s="2"/>
      <c r="G14" s="2"/>
      <c r="H14" s="8"/>
      <c r="I14" s="8"/>
    </row>
    <row r="15" spans="1:9" ht="24.95" customHeight="1">
      <c r="A15" s="2">
        <v>26</v>
      </c>
      <c r="B15" s="2" t="s">
        <v>296</v>
      </c>
      <c r="C15" s="2"/>
      <c r="D15" s="2"/>
      <c r="E15" s="2" t="s">
        <v>14</v>
      </c>
      <c r="F15" s="2"/>
      <c r="G15" s="2"/>
      <c r="H15" s="8"/>
      <c r="I15" s="8"/>
    </row>
    <row r="16" spans="1:9" ht="24.95" customHeight="1">
      <c r="A16" s="2">
        <v>27</v>
      </c>
      <c r="B16" s="2" t="s">
        <v>297</v>
      </c>
      <c r="C16" s="2"/>
      <c r="D16" s="2"/>
      <c r="E16" s="2" t="s">
        <v>14</v>
      </c>
      <c r="F16" s="2"/>
      <c r="G16" s="2"/>
      <c r="H16" s="8"/>
      <c r="I16" s="8"/>
    </row>
    <row r="17" spans="1:9" ht="24.95" customHeight="1">
      <c r="A17" s="2">
        <v>28</v>
      </c>
      <c r="B17" s="2" t="s">
        <v>298</v>
      </c>
      <c r="C17" s="2"/>
      <c r="D17" s="2"/>
      <c r="E17" s="2" t="s">
        <v>14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5" right="0.75" top="0.55000000000000004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16" sqref="B16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1</v>
      </c>
      <c r="B4" s="8" t="s">
        <v>299</v>
      </c>
      <c r="C4" s="8"/>
      <c r="D4" s="8"/>
      <c r="E4" s="2" t="s">
        <v>14</v>
      </c>
      <c r="F4" s="2"/>
      <c r="G4" s="8"/>
      <c r="H4" s="8"/>
      <c r="I4" s="8"/>
    </row>
    <row r="5" spans="1:9" ht="24.95" customHeight="1">
      <c r="A5" s="2">
        <v>2</v>
      </c>
      <c r="B5" s="8" t="s">
        <v>300</v>
      </c>
      <c r="C5" s="8"/>
      <c r="D5" s="8"/>
      <c r="E5" s="2" t="s">
        <v>14</v>
      </c>
      <c r="F5" s="2"/>
      <c r="G5" s="8"/>
      <c r="H5" s="8"/>
      <c r="I5" s="8"/>
    </row>
    <row r="6" spans="1:9" ht="24.95" customHeight="1">
      <c r="A6" s="2">
        <v>3</v>
      </c>
      <c r="B6" s="8" t="s">
        <v>301</v>
      </c>
      <c r="C6" s="8"/>
      <c r="D6" s="8"/>
      <c r="E6" s="2" t="s">
        <v>14</v>
      </c>
      <c r="F6" s="2"/>
      <c r="G6" s="8"/>
      <c r="H6" s="8"/>
      <c r="I6" s="8"/>
    </row>
    <row r="7" spans="1:9" ht="24.95" customHeight="1">
      <c r="A7" s="2">
        <v>4</v>
      </c>
      <c r="B7" s="8" t="s">
        <v>302</v>
      </c>
      <c r="C7" s="8"/>
      <c r="D7" s="8"/>
      <c r="E7" s="2" t="s">
        <v>14</v>
      </c>
      <c r="F7" s="2"/>
      <c r="G7" s="8"/>
      <c r="H7" s="8"/>
      <c r="I7" s="8"/>
    </row>
    <row r="8" spans="1:9" ht="24.95" customHeight="1">
      <c r="A8" s="2">
        <v>5</v>
      </c>
      <c r="B8" s="8" t="s">
        <v>303</v>
      </c>
      <c r="C8" s="8"/>
      <c r="D8" s="8"/>
      <c r="E8" s="2" t="s">
        <v>14</v>
      </c>
      <c r="F8" s="2"/>
      <c r="G8" s="8"/>
      <c r="H8" s="8"/>
      <c r="I8" s="8"/>
    </row>
    <row r="9" spans="1:9" ht="24.95" customHeight="1">
      <c r="A9" s="2">
        <v>6</v>
      </c>
      <c r="B9" s="8" t="s">
        <v>304</v>
      </c>
      <c r="C9" s="8"/>
      <c r="D9" s="8"/>
      <c r="E9" s="2" t="s">
        <v>14</v>
      </c>
      <c r="F9" s="2"/>
      <c r="G9" s="8"/>
      <c r="H9" s="8"/>
      <c r="I9" s="8"/>
    </row>
    <row r="10" spans="1:9" ht="24.95" customHeight="1">
      <c r="A10" s="2">
        <v>7</v>
      </c>
      <c r="B10" s="8" t="s">
        <v>305</v>
      </c>
      <c r="C10" s="8" t="s">
        <v>83</v>
      </c>
      <c r="D10" s="8"/>
      <c r="E10" s="2" t="s">
        <v>14</v>
      </c>
      <c r="F10" s="2"/>
      <c r="G10" s="8"/>
      <c r="H10" s="8"/>
      <c r="I10" s="8"/>
    </row>
    <row r="11" spans="1:9" ht="24.95" customHeight="1">
      <c r="A11" s="2">
        <v>8</v>
      </c>
      <c r="B11" s="8" t="s">
        <v>306</v>
      </c>
      <c r="C11" s="8"/>
      <c r="D11" s="8"/>
      <c r="E11" s="2" t="s">
        <v>14</v>
      </c>
      <c r="F11" s="2"/>
      <c r="G11" s="8"/>
      <c r="H11" s="8"/>
      <c r="I11" s="8"/>
    </row>
    <row r="12" spans="1:9" ht="24.95" customHeight="1">
      <c r="A12" s="2">
        <v>9</v>
      </c>
      <c r="B12" s="8" t="s">
        <v>307</v>
      </c>
      <c r="C12" s="8"/>
      <c r="D12" s="8"/>
      <c r="E12" s="2" t="s">
        <v>14</v>
      </c>
      <c r="F12" s="2"/>
      <c r="G12" s="8"/>
      <c r="H12" s="8"/>
      <c r="I12" s="8"/>
    </row>
    <row r="13" spans="1:9" ht="24.95" customHeight="1">
      <c r="A13" s="2">
        <v>10</v>
      </c>
      <c r="B13" s="8" t="s">
        <v>308</v>
      </c>
      <c r="C13" s="8"/>
      <c r="D13" s="8"/>
      <c r="E13" s="2" t="s">
        <v>14</v>
      </c>
      <c r="F13" s="2"/>
      <c r="G13" s="8"/>
      <c r="H13" s="8"/>
      <c r="I13" s="8"/>
    </row>
    <row r="14" spans="1:9" ht="24.95" customHeight="1">
      <c r="A14" s="2">
        <v>11</v>
      </c>
      <c r="B14" s="8" t="s">
        <v>309</v>
      </c>
      <c r="C14" s="8" t="s">
        <v>310</v>
      </c>
      <c r="D14" s="8"/>
      <c r="E14" s="2" t="s">
        <v>14</v>
      </c>
      <c r="F14" s="2"/>
      <c r="G14" s="8"/>
      <c r="H14" s="8"/>
      <c r="I14" s="8"/>
    </row>
    <row r="15" spans="1:9" ht="24.95" customHeight="1">
      <c r="A15" s="2">
        <v>12</v>
      </c>
      <c r="B15" s="8" t="s">
        <v>311</v>
      </c>
      <c r="C15" s="8"/>
      <c r="D15" s="8"/>
      <c r="E15" s="2" t="s">
        <v>14</v>
      </c>
      <c r="F15" s="2"/>
      <c r="G15" s="8"/>
      <c r="H15" s="8"/>
      <c r="I15" s="8"/>
    </row>
    <row r="16" spans="1:9" ht="24.95" customHeight="1">
      <c r="A16" s="2">
        <v>13</v>
      </c>
      <c r="B16" s="8" t="s">
        <v>312</v>
      </c>
      <c r="C16" s="8"/>
      <c r="D16" s="8"/>
      <c r="E16" s="2" t="s">
        <v>14</v>
      </c>
      <c r="F16" s="2"/>
      <c r="G16" s="8"/>
      <c r="H16" s="8"/>
      <c r="I16" s="8"/>
    </row>
    <row r="17" spans="1:9" ht="24.95" customHeight="1">
      <c r="A17" s="2">
        <v>14</v>
      </c>
      <c r="B17" s="8" t="s">
        <v>313</v>
      </c>
      <c r="C17" s="8"/>
      <c r="D17" s="8"/>
      <c r="E17" s="2" t="s">
        <v>14</v>
      </c>
      <c r="F17" s="2"/>
      <c r="G17" s="8"/>
      <c r="H17" s="8"/>
      <c r="I17" s="8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F9" sqref="F9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57</v>
      </c>
      <c r="B4" s="4" t="s">
        <v>16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58</v>
      </c>
      <c r="B5" s="2"/>
      <c r="C5" s="2"/>
      <c r="D5" s="2"/>
      <c r="E5" s="2"/>
      <c r="F5" s="2"/>
      <c r="G5" s="2"/>
      <c r="H5" s="2"/>
      <c r="I5" s="2"/>
    </row>
    <row r="6" spans="1:9" ht="24.95" customHeight="1">
      <c r="A6" s="2">
        <v>59</v>
      </c>
      <c r="B6" s="3"/>
      <c r="C6" s="2"/>
      <c r="D6" s="2"/>
      <c r="E6" s="2"/>
      <c r="F6" s="2"/>
      <c r="G6" s="2"/>
      <c r="H6" s="2"/>
      <c r="I6" s="2"/>
    </row>
    <row r="7" spans="1:9" ht="24.95" customHeight="1">
      <c r="A7" s="2">
        <v>60</v>
      </c>
      <c r="B7" s="4"/>
      <c r="C7" s="2"/>
      <c r="D7" s="2"/>
      <c r="E7" s="2"/>
      <c r="F7" s="2"/>
      <c r="G7" s="2"/>
      <c r="H7" s="2"/>
      <c r="I7" s="2"/>
    </row>
    <row r="8" spans="1:9" ht="24.95" customHeight="1">
      <c r="A8" s="2">
        <v>61</v>
      </c>
      <c r="B8" s="3"/>
      <c r="C8" s="3"/>
      <c r="D8" s="3"/>
      <c r="E8" s="2"/>
      <c r="F8" s="3"/>
      <c r="G8" s="2"/>
      <c r="H8" s="2"/>
      <c r="I8" s="2"/>
    </row>
    <row r="9" spans="1:9" ht="24.95" customHeight="1">
      <c r="A9" s="2">
        <v>62</v>
      </c>
      <c r="B9" s="3"/>
      <c r="C9" s="3"/>
      <c r="D9" s="3"/>
      <c r="E9" s="2"/>
      <c r="F9" s="3"/>
      <c r="G9" s="2"/>
      <c r="H9" s="2"/>
      <c r="I9" s="2"/>
    </row>
    <row r="10" spans="1:9" ht="24.95" customHeight="1">
      <c r="A10" s="2">
        <v>63</v>
      </c>
      <c r="B10" s="4"/>
      <c r="C10" s="3"/>
      <c r="D10" s="3"/>
      <c r="E10" s="2"/>
      <c r="F10" s="3"/>
      <c r="G10" s="2"/>
      <c r="H10" s="2"/>
      <c r="I10" s="2"/>
    </row>
    <row r="11" spans="1:9" ht="24.95" customHeight="1">
      <c r="A11" s="2">
        <v>64</v>
      </c>
      <c r="B11" s="3"/>
      <c r="C11" s="3"/>
      <c r="D11" s="3"/>
      <c r="E11" s="2"/>
      <c r="F11" s="3"/>
      <c r="G11" s="2"/>
      <c r="H11" s="2"/>
      <c r="I11" s="2"/>
    </row>
    <row r="12" spans="1:9" ht="24.95" customHeight="1">
      <c r="A12" s="2">
        <v>65</v>
      </c>
      <c r="B12" s="3"/>
      <c r="C12" s="2"/>
      <c r="D12" s="2"/>
      <c r="E12" s="2"/>
      <c r="F12" s="2"/>
      <c r="G12" s="2"/>
      <c r="H12" s="2"/>
      <c r="I12" s="2"/>
    </row>
    <row r="13" spans="1:9" ht="24.95" customHeight="1">
      <c r="A13" s="2">
        <v>66</v>
      </c>
      <c r="B13" s="4"/>
      <c r="C13" s="2"/>
      <c r="D13" s="2"/>
      <c r="E13" s="2"/>
      <c r="F13" s="2"/>
      <c r="G13" s="2"/>
      <c r="H13" s="2"/>
      <c r="I13" s="2"/>
    </row>
    <row r="14" spans="1:9" ht="24.95" customHeight="1">
      <c r="A14" s="2">
        <v>67</v>
      </c>
      <c r="B14" s="2"/>
      <c r="C14" s="2"/>
      <c r="D14" s="2"/>
      <c r="E14" s="2"/>
      <c r="F14" s="2"/>
      <c r="G14" s="2"/>
      <c r="H14" s="2"/>
      <c r="I14" s="2"/>
    </row>
    <row r="15" spans="1:9" ht="24.95" customHeight="1">
      <c r="A15" s="2">
        <v>68</v>
      </c>
      <c r="B15" s="2"/>
      <c r="C15" s="2"/>
      <c r="D15" s="2"/>
      <c r="E15" s="2"/>
      <c r="F15" s="2"/>
      <c r="G15" s="2"/>
      <c r="H15" s="2"/>
      <c r="I15" s="2"/>
    </row>
    <row r="16" spans="1:9" ht="24.95" customHeight="1">
      <c r="A16" s="2">
        <v>69</v>
      </c>
      <c r="B16" s="2"/>
      <c r="C16" s="2"/>
      <c r="D16" s="2"/>
      <c r="E16" s="2"/>
      <c r="F16" s="2"/>
      <c r="G16" s="2"/>
      <c r="H16" s="2"/>
      <c r="I16" s="2"/>
    </row>
    <row r="17" spans="1:9" ht="24.95" customHeight="1">
      <c r="A17" s="2">
        <v>70</v>
      </c>
      <c r="B17" s="2"/>
      <c r="C17" s="2"/>
      <c r="D17" s="2"/>
      <c r="E17" s="2"/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17" sqref="B17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43</v>
      </c>
      <c r="B4" s="3" t="s">
        <v>291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44</v>
      </c>
      <c r="B5" s="2" t="s">
        <v>314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45</v>
      </c>
      <c r="B6" s="3" t="s">
        <v>315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46</v>
      </c>
      <c r="B7" s="4" t="s">
        <v>296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47</v>
      </c>
      <c r="B8" s="3" t="s">
        <v>316</v>
      </c>
      <c r="C8" s="3"/>
      <c r="D8" s="3"/>
      <c r="E8" s="2" t="s">
        <v>14</v>
      </c>
      <c r="F8" s="3"/>
      <c r="G8" s="2"/>
      <c r="H8" s="2"/>
      <c r="I8" s="2"/>
    </row>
    <row r="9" spans="1:9" ht="24.95" customHeight="1">
      <c r="A9" s="2">
        <v>48</v>
      </c>
      <c r="B9" s="3" t="s">
        <v>317</v>
      </c>
      <c r="C9" s="3"/>
      <c r="D9" s="3"/>
      <c r="E9" s="2" t="s">
        <v>14</v>
      </c>
      <c r="F9" s="3"/>
      <c r="G9" s="2"/>
      <c r="H9" s="2"/>
      <c r="I9" s="2"/>
    </row>
    <row r="10" spans="1:9" ht="24.95" customHeight="1">
      <c r="A10" s="2">
        <v>49</v>
      </c>
      <c r="B10" s="4" t="s">
        <v>318</v>
      </c>
      <c r="C10" s="3"/>
      <c r="D10" s="3"/>
      <c r="E10" s="2" t="s">
        <v>14</v>
      </c>
      <c r="F10" s="3"/>
      <c r="G10" s="2"/>
      <c r="H10" s="2"/>
      <c r="I10" s="2"/>
    </row>
    <row r="11" spans="1:9" ht="24.95" customHeight="1">
      <c r="A11" s="2">
        <v>50</v>
      </c>
      <c r="B11" s="3" t="s">
        <v>319</v>
      </c>
      <c r="C11" s="3"/>
      <c r="D11" s="3"/>
      <c r="E11" s="2" t="s">
        <v>14</v>
      </c>
      <c r="F11" s="3"/>
      <c r="G11" s="2"/>
      <c r="H11" s="2"/>
      <c r="I11" s="2"/>
    </row>
    <row r="12" spans="1:9" ht="24.95" customHeight="1">
      <c r="A12" s="2">
        <v>51</v>
      </c>
      <c r="B12" s="3" t="s">
        <v>320</v>
      </c>
      <c r="C12" s="2"/>
      <c r="D12" s="2"/>
      <c r="E12" s="2" t="s">
        <v>14</v>
      </c>
      <c r="F12" s="2"/>
      <c r="G12" s="2"/>
      <c r="H12" s="2"/>
      <c r="I12" s="2"/>
    </row>
    <row r="13" spans="1:9" ht="24.95" customHeight="1">
      <c r="A13" s="2">
        <v>52</v>
      </c>
      <c r="B13" s="4" t="s">
        <v>289</v>
      </c>
      <c r="C13" s="2"/>
      <c r="D13" s="2"/>
      <c r="E13" s="2" t="s">
        <v>14</v>
      </c>
      <c r="F13" s="2"/>
      <c r="G13" s="2"/>
      <c r="H13" s="2"/>
      <c r="I13" s="2"/>
    </row>
    <row r="14" spans="1:9" ht="24.95" customHeight="1">
      <c r="A14" s="2">
        <v>53</v>
      </c>
      <c r="B14" s="2" t="s">
        <v>321</v>
      </c>
      <c r="C14" s="2"/>
      <c r="D14" s="2"/>
      <c r="E14" s="2" t="s">
        <v>14</v>
      </c>
      <c r="F14" s="2"/>
      <c r="G14" s="2"/>
      <c r="H14" s="2"/>
      <c r="I14" s="2"/>
    </row>
    <row r="15" spans="1:9" ht="24.95" customHeight="1">
      <c r="A15" s="2">
        <v>54</v>
      </c>
      <c r="B15" s="2" t="s">
        <v>322</v>
      </c>
      <c r="C15" s="2"/>
      <c r="D15" s="2"/>
      <c r="E15" s="2" t="s">
        <v>14</v>
      </c>
      <c r="F15" s="2"/>
      <c r="G15" s="2"/>
      <c r="H15" s="2"/>
      <c r="I15" s="2"/>
    </row>
    <row r="16" spans="1:9" ht="24.95" customHeight="1">
      <c r="A16" s="2">
        <v>55</v>
      </c>
      <c r="B16" s="2" t="s">
        <v>323</v>
      </c>
      <c r="C16" s="2"/>
      <c r="D16" s="2"/>
      <c r="E16" s="2" t="s">
        <v>14</v>
      </c>
      <c r="F16" s="2"/>
      <c r="G16" s="2"/>
      <c r="H16" s="2"/>
      <c r="I16" s="2"/>
    </row>
    <row r="17" spans="1:9" ht="24.95" customHeight="1">
      <c r="A17" s="2">
        <v>56</v>
      </c>
      <c r="B17" s="2" t="s">
        <v>324</v>
      </c>
      <c r="C17" s="2"/>
      <c r="D17" s="2"/>
      <c r="E17" s="2" t="s">
        <v>14</v>
      </c>
      <c r="F17" s="2"/>
      <c r="G17" s="2"/>
      <c r="H17" s="2"/>
      <c r="I17" s="2"/>
    </row>
    <row r="18" spans="1:9" s="24" customFormat="1" ht="18.75">
      <c r="A18" s="24" t="s">
        <v>21</v>
      </c>
      <c r="E18" s="25"/>
      <c r="H18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17" sqref="B17"/>
    </sheetView>
  </sheetViews>
  <sheetFormatPr defaultColWidth="9.625" defaultRowHeight="13.5"/>
  <cols>
    <col min="1" max="1" width="6.625" customWidth="1"/>
    <col min="2" max="2" width="21.125" customWidth="1"/>
    <col min="3" max="3" width="15" customWidth="1"/>
    <col min="4" max="4" width="11.125" customWidth="1"/>
    <col min="5" max="5" width="9" style="17"/>
    <col min="6" max="6" width="13.5" customWidth="1"/>
    <col min="7" max="7" width="13.375" customWidth="1"/>
    <col min="8" max="8" width="14.25" customWidth="1"/>
    <col min="9" max="9" width="22.625" customWidth="1"/>
  </cols>
  <sheetData>
    <row r="1" spans="1:9" ht="31.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s="24" customFormat="1" ht="18.75">
      <c r="A2" s="24" t="s">
        <v>1</v>
      </c>
      <c r="D2" s="59" t="s">
        <v>2</v>
      </c>
      <c r="E2" s="59"/>
      <c r="F2" s="59"/>
      <c r="G2" s="24" t="s">
        <v>3</v>
      </c>
    </row>
    <row r="3" spans="1:9" s="25" customFormat="1" ht="42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24.95" customHeight="1">
      <c r="A4" s="2">
        <v>29</v>
      </c>
      <c r="B4" s="2" t="s">
        <v>325</v>
      </c>
      <c r="C4" s="2"/>
      <c r="D4" s="2"/>
      <c r="E4" s="2" t="s">
        <v>14</v>
      </c>
      <c r="F4" s="2"/>
      <c r="G4" s="2"/>
      <c r="H4" s="2"/>
      <c r="I4" s="2"/>
    </row>
    <row r="5" spans="1:9" ht="24.95" customHeight="1">
      <c r="A5" s="2">
        <v>30</v>
      </c>
      <c r="B5" s="2" t="s">
        <v>326</v>
      </c>
      <c r="C5" s="2"/>
      <c r="D5" s="2"/>
      <c r="E5" s="2" t="s">
        <v>14</v>
      </c>
      <c r="F5" s="2"/>
      <c r="G5" s="2"/>
      <c r="H5" s="2"/>
      <c r="I5" s="2"/>
    </row>
    <row r="6" spans="1:9" ht="24.95" customHeight="1">
      <c r="A6" s="2">
        <v>31</v>
      </c>
      <c r="B6" s="2" t="s">
        <v>327</v>
      </c>
      <c r="C6" s="2"/>
      <c r="D6" s="2"/>
      <c r="E6" s="2" t="s">
        <v>14</v>
      </c>
      <c r="F6" s="2"/>
      <c r="G6" s="2"/>
      <c r="H6" s="2"/>
      <c r="I6" s="2"/>
    </row>
    <row r="7" spans="1:9" ht="24.95" customHeight="1">
      <c r="A7" s="2">
        <v>32</v>
      </c>
      <c r="B7" s="2" t="s">
        <v>323</v>
      </c>
      <c r="C7" s="2"/>
      <c r="D7" s="2"/>
      <c r="E7" s="2" t="s">
        <v>14</v>
      </c>
      <c r="F7" s="2"/>
      <c r="G7" s="2"/>
      <c r="H7" s="2"/>
      <c r="I7" s="2"/>
    </row>
    <row r="8" spans="1:9" ht="24.95" customHeight="1">
      <c r="A8" s="2">
        <v>33</v>
      </c>
      <c r="B8" s="2" t="s">
        <v>328</v>
      </c>
      <c r="C8" s="2"/>
      <c r="D8" s="2"/>
      <c r="E8" s="2" t="s">
        <v>14</v>
      </c>
      <c r="F8" s="2"/>
      <c r="G8" s="2"/>
      <c r="H8" s="2"/>
      <c r="I8" s="2"/>
    </row>
    <row r="9" spans="1:9" ht="24.95" customHeight="1">
      <c r="A9" s="2">
        <v>34</v>
      </c>
      <c r="B9" s="2" t="s">
        <v>329</v>
      </c>
      <c r="C9" s="2"/>
      <c r="D9" s="2"/>
      <c r="E9" s="2" t="s">
        <v>14</v>
      </c>
      <c r="F9" s="2"/>
      <c r="G9" s="2"/>
      <c r="H9" s="2"/>
      <c r="I9" s="2"/>
    </row>
    <row r="10" spans="1:9" ht="24.95" customHeight="1">
      <c r="A10" s="2">
        <v>35</v>
      </c>
      <c r="B10" s="4" t="s">
        <v>319</v>
      </c>
      <c r="C10" s="2"/>
      <c r="D10" s="2"/>
      <c r="E10" s="2" t="s">
        <v>14</v>
      </c>
      <c r="F10" s="2"/>
      <c r="G10" s="2"/>
      <c r="H10" s="2"/>
      <c r="I10" s="2"/>
    </row>
    <row r="11" spans="1:9" ht="24.95" customHeight="1">
      <c r="A11" s="2">
        <v>36</v>
      </c>
      <c r="B11" s="3" t="s">
        <v>330</v>
      </c>
      <c r="C11" s="2"/>
      <c r="D11" s="2"/>
      <c r="E11" s="2" t="s">
        <v>14</v>
      </c>
      <c r="F11" s="2"/>
      <c r="G11" s="2"/>
      <c r="H11" s="2"/>
      <c r="I11" s="2"/>
    </row>
    <row r="12" spans="1:9" ht="24.95" customHeight="1">
      <c r="A12" s="2">
        <v>37</v>
      </c>
      <c r="B12" s="3" t="s">
        <v>331</v>
      </c>
      <c r="C12" s="2"/>
      <c r="D12" s="2"/>
      <c r="E12" s="2" t="s">
        <v>14</v>
      </c>
      <c r="F12" s="2"/>
      <c r="G12" s="2"/>
      <c r="H12" s="2"/>
      <c r="I12" s="2"/>
    </row>
    <row r="13" spans="1:9" ht="24.95" customHeight="1">
      <c r="A13" s="2">
        <v>38</v>
      </c>
      <c r="B13" s="3" t="s">
        <v>332</v>
      </c>
      <c r="C13" s="2"/>
      <c r="D13" s="2"/>
      <c r="E13" s="2" t="s">
        <v>14</v>
      </c>
      <c r="F13" s="2"/>
      <c r="G13" s="2"/>
      <c r="H13" s="2"/>
      <c r="I13" s="2"/>
    </row>
    <row r="14" spans="1:9" ht="24.95" customHeight="1">
      <c r="A14" s="2">
        <v>39</v>
      </c>
      <c r="B14" s="4" t="s">
        <v>16</v>
      </c>
      <c r="C14" s="2"/>
      <c r="D14" s="2"/>
      <c r="E14" s="2" t="s">
        <v>14</v>
      </c>
      <c r="F14" s="2"/>
      <c r="G14" s="2"/>
      <c r="H14" s="2"/>
      <c r="I14" s="2"/>
    </row>
    <row r="15" spans="1:9" ht="24.95" customHeight="1">
      <c r="A15" s="2">
        <v>40</v>
      </c>
      <c r="B15" s="4" t="s">
        <v>333</v>
      </c>
      <c r="C15" s="2"/>
      <c r="D15" s="2"/>
      <c r="E15" s="2" t="s">
        <v>14</v>
      </c>
      <c r="F15" s="2"/>
      <c r="G15" s="2"/>
      <c r="H15" s="2"/>
      <c r="I15" s="2"/>
    </row>
    <row r="16" spans="1:9" ht="24.95" customHeight="1">
      <c r="A16" s="2">
        <v>41</v>
      </c>
      <c r="B16" s="3" t="s">
        <v>334</v>
      </c>
      <c r="C16" s="2"/>
      <c r="D16" s="2"/>
      <c r="E16" s="2" t="s">
        <v>14</v>
      </c>
      <c r="F16" s="2"/>
      <c r="G16" s="2"/>
      <c r="H16" s="2"/>
      <c r="I16" s="2"/>
    </row>
    <row r="17" spans="1:9" ht="24.95" customHeight="1">
      <c r="A17" s="2">
        <v>42</v>
      </c>
      <c r="B17" s="4" t="s">
        <v>335</v>
      </c>
      <c r="C17" s="2"/>
      <c r="D17" s="2"/>
      <c r="E17" s="2" t="s">
        <v>14</v>
      </c>
      <c r="F17" s="2"/>
      <c r="G17" s="2"/>
      <c r="H17" s="2"/>
      <c r="I17" s="2"/>
    </row>
    <row r="19" spans="1:9" s="24" customFormat="1" ht="18.75">
      <c r="A19" s="24" t="s">
        <v>21</v>
      </c>
      <c r="E19" s="25"/>
      <c r="H19" s="24" t="s">
        <v>22</v>
      </c>
    </row>
  </sheetData>
  <mergeCells count="2">
    <mergeCell ref="A1:I1"/>
    <mergeCell ref="D2:F2"/>
  </mergeCells>
  <phoneticPr fontId="1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12</vt:lpstr>
      <vt:lpstr>干调</vt:lpstr>
      <vt:lpstr>10</vt:lpstr>
      <vt:lpstr>9</vt:lpstr>
      <vt:lpstr>7</vt:lpstr>
      <vt:lpstr>6</vt:lpstr>
      <vt:lpstr>5</vt:lpstr>
      <vt:lpstr>4</vt:lpstr>
      <vt:lpstr>3</vt:lpstr>
      <vt:lpstr>2</vt:lpstr>
      <vt:lpstr>1</vt:lpstr>
      <vt:lpstr>Sheet2</vt:lpstr>
      <vt:lpstr>凌山12.12</vt:lpstr>
      <vt:lpstr>冬辉12.12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ztb</cp:lastModifiedBy>
  <cp:lastPrinted>2023-10-14T01:04:43Z</cp:lastPrinted>
  <dcterms:created xsi:type="dcterms:W3CDTF">2020-08-18T06:43:00Z</dcterms:created>
  <dcterms:modified xsi:type="dcterms:W3CDTF">2024-06-21T00:07:33Z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2052-12.13.3</vt:lpwstr>
  </property>
  <property fmtid="{D5CDD505-2E9C-101B-9397-08002B2CF9AE}" pid="3" name="ICV">
    <vt:lpwstr>935B3555CB7CFBED9DA76B666936B7E7_33</vt:lpwstr>
  </property>
</Properties>
</file>