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<sst xmlns="http://schemas.openxmlformats.org/spreadsheetml/2006/main" count="179" uniqueCount="84">
  <si>
    <t>2022年饶河县国营森川林场林木种苗培育苗木采购标准参数表</t>
  </si>
  <si>
    <t>序号</t>
  </si>
  <si>
    <t>项目名称</t>
  </si>
  <si>
    <t>数量</t>
  </si>
  <si>
    <t>单位</t>
  </si>
  <si>
    <t>参数</t>
  </si>
  <si>
    <t>单价</t>
  </si>
  <si>
    <t>金额(万元）</t>
  </si>
  <si>
    <t>备注</t>
  </si>
  <si>
    <t xml:space="preserve"> 红松(换床)</t>
  </si>
  <si>
    <t>万株</t>
  </si>
  <si>
    <r>
      <rPr>
        <sz val="11"/>
        <color theme="1"/>
        <rFont val="宋体"/>
        <charset val="134"/>
        <scheme val="minor"/>
      </rPr>
      <t>2年生播种苗：</t>
    </r>
    <r>
      <rPr>
        <sz val="11"/>
        <color theme="1"/>
        <rFont val="宋体"/>
        <charset val="134"/>
      </rPr>
      <t>①红松：良种编号</t>
    </r>
    <r>
      <rPr>
        <sz val="11"/>
        <color theme="1"/>
        <rFont val="宋体"/>
        <charset val="134"/>
        <scheme val="minor"/>
      </rPr>
      <t xml:space="preserve"> 黑S-SS-PK-023-2010；②地径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；③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≧6㎝；④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4㎝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7根</t>
    </r>
    <r>
      <rPr>
        <sz val="11"/>
        <color theme="1"/>
        <rFont val="宋体"/>
        <charset val="134"/>
      </rPr>
      <t>；</t>
    </r>
    <r>
      <rPr>
        <sz val="11"/>
        <color theme="1"/>
        <rFont val="宋体"/>
        <charset val="134"/>
        <scheme val="minor"/>
      </rPr>
      <t>⑤耐寒、抗旱；⑥无干梢、脱水；</t>
    </r>
    <r>
      <rPr>
        <sz val="11"/>
        <color theme="1"/>
        <rFont val="宋体"/>
        <charset val="134"/>
      </rPr>
      <t>⑦</t>
    </r>
    <r>
      <rPr>
        <sz val="11"/>
        <color theme="1"/>
        <rFont val="宋体"/>
        <charset val="134"/>
        <scheme val="minor"/>
      </rPr>
      <t>两证一签齐全；</t>
    </r>
    <r>
      <rPr>
        <sz val="11"/>
        <color theme="1"/>
        <rFont val="宋体"/>
        <charset val="134"/>
      </rPr>
      <t>⑧适宜本地四积温带生长。</t>
    </r>
  </si>
  <si>
    <t>0.5元/株</t>
  </si>
  <si>
    <t>红松(定植)</t>
  </si>
  <si>
    <r>
      <rPr>
        <sz val="11"/>
        <rFont val="宋体"/>
        <charset val="134"/>
        <scheme val="minor"/>
      </rPr>
      <t>4年生播种苗：</t>
    </r>
    <r>
      <rPr>
        <sz val="11"/>
        <rFont val="宋体"/>
        <charset val="134"/>
      </rPr>
      <t>①红松：良种编号</t>
    </r>
    <r>
      <rPr>
        <sz val="11"/>
        <rFont val="宋体"/>
        <charset val="134"/>
        <scheme val="minor"/>
      </rPr>
      <t xml:space="preserve"> 黑S-SS-PK-023-2010；②地径</t>
    </r>
    <r>
      <rPr>
        <sz val="11"/>
        <rFont val="SimSun"/>
        <charset val="134"/>
      </rPr>
      <t>≧</t>
    </r>
    <r>
      <rPr>
        <sz val="11"/>
        <rFont val="宋体"/>
        <charset val="134"/>
        <scheme val="minor"/>
      </rPr>
      <t>0.3</t>
    </r>
    <r>
      <rPr>
        <sz val="11"/>
        <rFont val="SimSun"/>
        <charset val="134"/>
      </rPr>
      <t>㎝</t>
    </r>
    <r>
      <rPr>
        <sz val="11"/>
        <rFont val="宋体"/>
        <charset val="134"/>
        <scheme val="minor"/>
      </rPr>
      <t>；③</t>
    </r>
    <r>
      <rPr>
        <sz val="11"/>
        <rFont val="宋体"/>
        <charset val="134"/>
      </rPr>
      <t>苗高</t>
    </r>
    <r>
      <rPr>
        <sz val="11"/>
        <rFont val="宋体"/>
        <charset val="134"/>
        <scheme val="minor"/>
      </rPr>
      <t>≧15㎝；④</t>
    </r>
    <r>
      <rPr>
        <sz val="11"/>
        <rFont val="宋体"/>
        <charset val="134"/>
      </rPr>
      <t>根系</t>
    </r>
    <r>
      <rPr>
        <sz val="11"/>
        <rFont val="宋体"/>
        <charset val="134"/>
        <scheme val="minor"/>
      </rPr>
      <t>5㎝</t>
    </r>
    <r>
      <rPr>
        <sz val="11"/>
        <rFont val="宋体"/>
        <charset val="134"/>
      </rPr>
      <t>≧</t>
    </r>
    <r>
      <rPr>
        <sz val="11"/>
        <rFont val="宋体"/>
        <charset val="134"/>
        <scheme val="minor"/>
      </rPr>
      <t>8根</t>
    </r>
    <r>
      <rPr>
        <sz val="11"/>
        <rFont val="宋体"/>
        <charset val="134"/>
      </rPr>
      <t>；</t>
    </r>
    <r>
      <rPr>
        <sz val="11"/>
        <rFont val="宋体"/>
        <charset val="134"/>
        <scheme val="minor"/>
      </rPr>
      <t>⑤耐寒、抗旱；⑥无干梢、脱水；</t>
    </r>
    <r>
      <rPr>
        <sz val="11"/>
        <rFont val="宋体"/>
        <charset val="134"/>
      </rPr>
      <t>⑦</t>
    </r>
    <r>
      <rPr>
        <sz val="11"/>
        <rFont val="宋体"/>
        <charset val="134"/>
        <scheme val="minor"/>
      </rPr>
      <t>两证一签齐全；</t>
    </r>
    <r>
      <rPr>
        <sz val="11"/>
        <rFont val="宋体"/>
        <charset val="134"/>
      </rPr>
      <t>⑧适宜本地四积温带生长。</t>
    </r>
  </si>
  <si>
    <t>1.3元/株</t>
  </si>
  <si>
    <t>红松穗条</t>
  </si>
  <si>
    <t>万条</t>
  </si>
  <si>
    <r>
      <rPr>
        <sz val="11"/>
        <color theme="1"/>
        <rFont val="宋体"/>
        <charset val="134"/>
        <scheme val="minor"/>
      </rPr>
      <t>1年生生长健壮种条：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条长</t>
    </r>
    <r>
      <rPr>
        <sz val="11"/>
        <color theme="1"/>
        <rFont val="宋体"/>
        <charset val="134"/>
        <scheme val="minor"/>
      </rPr>
      <t>≧60㎝；③</t>
    </r>
    <r>
      <rPr>
        <sz val="11"/>
        <color theme="1"/>
        <rFont val="宋体"/>
        <charset val="134"/>
      </rPr>
      <t>无病虫害、顶芽饱满、枝叶粗壮；</t>
    </r>
    <r>
      <rPr>
        <sz val="11"/>
        <color theme="1"/>
        <rFont val="宋体"/>
        <charset val="134"/>
        <scheme val="minor"/>
      </rPr>
      <t>④耐寒、抗旱；⑤无干梢、脱水；⑥两证一签齐全；⑦</t>
    </r>
    <r>
      <rPr>
        <sz val="11"/>
        <color theme="1"/>
        <rFont val="宋体"/>
        <charset val="134"/>
      </rPr>
      <t>适宜本地四积温带生长。</t>
    </r>
  </si>
  <si>
    <t>2元/株</t>
  </si>
  <si>
    <t>落叶松（换床）</t>
  </si>
  <si>
    <r>
      <rPr>
        <sz val="11"/>
        <rFont val="宋体"/>
        <charset val="134"/>
        <scheme val="minor"/>
      </rPr>
      <t>1年生播种苗：</t>
    </r>
    <r>
      <rPr>
        <sz val="11"/>
        <rFont val="宋体"/>
        <charset val="134"/>
      </rPr>
      <t>①</t>
    </r>
    <r>
      <rPr>
        <sz val="11"/>
        <rFont val="宋体"/>
        <charset val="134"/>
        <scheme val="minor"/>
      </rPr>
      <t>落叶松：良种编号 黑 S-SSO-LKGO-009-2010；②地径</t>
    </r>
    <r>
      <rPr>
        <sz val="11"/>
        <rFont val="SimSun"/>
        <charset val="134"/>
      </rPr>
      <t>≧</t>
    </r>
    <r>
      <rPr>
        <sz val="11"/>
        <rFont val="宋体"/>
        <charset val="134"/>
        <scheme val="minor"/>
      </rPr>
      <t>0.2</t>
    </r>
    <r>
      <rPr>
        <sz val="11"/>
        <rFont val="SimSun"/>
        <charset val="134"/>
      </rPr>
      <t>㎝</t>
    </r>
    <r>
      <rPr>
        <sz val="11"/>
        <rFont val="宋体"/>
        <charset val="134"/>
        <scheme val="minor"/>
      </rPr>
      <t>；③</t>
    </r>
    <r>
      <rPr>
        <sz val="11"/>
        <rFont val="宋体"/>
        <charset val="134"/>
      </rPr>
      <t>苗高</t>
    </r>
    <r>
      <rPr>
        <sz val="11"/>
        <rFont val="宋体"/>
        <charset val="134"/>
        <scheme val="minor"/>
      </rPr>
      <t>≧15㎝；④</t>
    </r>
    <r>
      <rPr>
        <sz val="11"/>
        <rFont val="宋体"/>
        <charset val="134"/>
      </rPr>
      <t>根系</t>
    </r>
    <r>
      <rPr>
        <sz val="11"/>
        <rFont val="宋体"/>
        <charset val="134"/>
        <scheme val="minor"/>
      </rPr>
      <t>5㎝</t>
    </r>
    <r>
      <rPr>
        <sz val="11"/>
        <rFont val="宋体"/>
        <charset val="134"/>
      </rPr>
      <t>≧</t>
    </r>
    <r>
      <rPr>
        <sz val="11"/>
        <rFont val="宋体"/>
        <charset val="134"/>
        <scheme val="minor"/>
      </rPr>
      <t>7根</t>
    </r>
    <r>
      <rPr>
        <sz val="11"/>
        <rFont val="宋体"/>
        <charset val="134"/>
      </rPr>
      <t>；</t>
    </r>
    <r>
      <rPr>
        <sz val="11"/>
        <rFont val="宋体"/>
        <charset val="134"/>
        <scheme val="minor"/>
      </rPr>
      <t>⑤耐寒、抗旱；⑥无干梢、脱水；⑦两证一签齐全；⑧</t>
    </r>
    <r>
      <rPr>
        <sz val="11"/>
        <rFont val="宋体"/>
        <charset val="134"/>
      </rPr>
      <t>适宜本地四积温带生长。</t>
    </r>
  </si>
  <si>
    <t>0.1元/株</t>
  </si>
  <si>
    <t>黑穗醋栗（换床）</t>
  </si>
  <si>
    <r>
      <rPr>
        <sz val="11"/>
        <rFont val="宋体"/>
        <charset val="134"/>
        <scheme val="minor"/>
      </rPr>
      <t>1年生播种苗：</t>
    </r>
    <r>
      <rPr>
        <sz val="11"/>
        <rFont val="宋体"/>
        <charset val="134"/>
      </rPr>
      <t>①</t>
    </r>
    <r>
      <rPr>
        <sz val="11"/>
        <rFont val="宋体"/>
        <charset val="134"/>
        <scheme val="minor"/>
      </rPr>
      <t>黑穗醋栗选择“繁星”（良种编号 黑 S-SV-RN-091-2021）；②地径</t>
    </r>
    <r>
      <rPr>
        <sz val="11"/>
        <rFont val="SimSun"/>
        <charset val="134"/>
      </rPr>
      <t>≧</t>
    </r>
    <r>
      <rPr>
        <sz val="11"/>
        <rFont val="宋体"/>
        <charset val="134"/>
        <scheme val="minor"/>
      </rPr>
      <t>0.2</t>
    </r>
    <r>
      <rPr>
        <sz val="11"/>
        <rFont val="SimSun"/>
        <charset val="134"/>
      </rPr>
      <t>㎝</t>
    </r>
    <r>
      <rPr>
        <sz val="11"/>
        <rFont val="宋体"/>
        <charset val="134"/>
        <scheme val="minor"/>
      </rPr>
      <t>；③</t>
    </r>
    <r>
      <rPr>
        <sz val="11"/>
        <rFont val="宋体"/>
        <charset val="134"/>
      </rPr>
      <t>苗高</t>
    </r>
    <r>
      <rPr>
        <sz val="11"/>
        <rFont val="宋体"/>
        <charset val="134"/>
        <scheme val="minor"/>
      </rPr>
      <t>≧15㎝；④</t>
    </r>
    <r>
      <rPr>
        <sz val="11"/>
        <rFont val="宋体"/>
        <charset val="134"/>
      </rPr>
      <t>根系</t>
    </r>
    <r>
      <rPr>
        <sz val="11"/>
        <rFont val="宋体"/>
        <charset val="134"/>
        <scheme val="minor"/>
      </rPr>
      <t>5㎝</t>
    </r>
    <r>
      <rPr>
        <sz val="11"/>
        <rFont val="宋体"/>
        <charset val="134"/>
      </rPr>
      <t>≧</t>
    </r>
    <r>
      <rPr>
        <sz val="11"/>
        <rFont val="宋体"/>
        <charset val="134"/>
        <scheme val="minor"/>
      </rPr>
      <t>8根</t>
    </r>
    <r>
      <rPr>
        <sz val="11"/>
        <rFont val="宋体"/>
        <charset val="134"/>
      </rPr>
      <t>；</t>
    </r>
    <r>
      <rPr>
        <sz val="11"/>
        <rFont val="宋体"/>
        <charset val="134"/>
        <scheme val="minor"/>
      </rPr>
      <t>⑤耐寒、抗旱；⑥无干梢、脱水；⑦两证一签齐全；⑧</t>
    </r>
    <r>
      <rPr>
        <sz val="11"/>
        <rFont val="宋体"/>
        <charset val="134"/>
      </rPr>
      <t>适宜本地四积温带生长。</t>
    </r>
  </si>
  <si>
    <t>紫椴（换床）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</si>
  <si>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≧45㎝；③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9根</t>
    </r>
    <r>
      <rPr>
        <sz val="11"/>
        <color theme="1"/>
        <rFont val="宋体"/>
        <charset val="134"/>
      </rPr>
      <t>；</t>
    </r>
    <r>
      <rPr>
        <sz val="11"/>
        <color theme="1"/>
        <rFont val="宋体"/>
        <charset val="134"/>
        <scheme val="minor"/>
      </rPr>
      <t>④耐寒、抗旱；⑤无干梢、脱水；⑥两证一签齐全；⑦</t>
    </r>
    <r>
      <rPr>
        <sz val="11"/>
        <color theme="1"/>
        <rFont val="宋体"/>
        <charset val="134"/>
      </rPr>
      <t>适宜本地四积温带生长。</t>
    </r>
  </si>
  <si>
    <t>3元/株</t>
  </si>
  <si>
    <t>茖葱（换床）</t>
  </si>
  <si>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苗高≧</t>
    </r>
    <r>
      <rPr>
        <sz val="11"/>
        <color theme="1"/>
        <rFont val="宋体"/>
        <charset val="134"/>
      </rPr>
      <t>15</t>
    </r>
    <r>
      <rPr>
        <sz val="11"/>
        <color theme="1"/>
        <rFont val="宋体"/>
        <charset val="134"/>
        <scheme val="minor"/>
      </rPr>
      <t>㎝≧</t>
    </r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  <scheme val="minor"/>
      </rPr>
      <t>根≧0.3㎝/径；②枝芽健壮、无病害、折损；③耐寒、抗旱；</t>
    </r>
    <r>
      <rPr>
        <sz val="11"/>
        <color theme="1"/>
        <rFont val="宋体"/>
        <charset val="134"/>
      </rPr>
      <t>④</t>
    </r>
    <r>
      <rPr>
        <sz val="11"/>
        <color theme="1"/>
        <rFont val="宋体"/>
        <charset val="134"/>
        <scheme val="minor"/>
      </rPr>
      <t>苗木良好，无脱水；</t>
    </r>
    <r>
      <rPr>
        <sz val="11"/>
        <color theme="1"/>
        <rFont val="宋体"/>
        <charset val="134"/>
      </rPr>
      <t>⑤</t>
    </r>
    <r>
      <rPr>
        <sz val="11"/>
        <color theme="1"/>
        <rFont val="宋体"/>
        <charset val="134"/>
        <scheme val="minor"/>
      </rPr>
      <t>两证一签齐全；</t>
    </r>
  </si>
  <si>
    <t>0.4元/株</t>
  </si>
  <si>
    <t>羽扇豆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</si>
  <si>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</si>
  <si>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4元/株</t>
  </si>
  <si>
    <t>虾夷葱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</si>
  <si>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4㎝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</si>
  <si>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假龙头</t>
  </si>
  <si>
    <t>矢车菊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</si>
  <si>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</si>
  <si>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舌边草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</si>
  <si>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</si>
  <si>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蜀葵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</si>
  <si>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≧30㎝；③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</si>
  <si>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大花鸢尾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</si>
  <si>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≧33㎝；③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</si>
  <si>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荷兰菊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</si>
  <si>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≧28㎝；③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</si>
  <si>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五角枫</t>
  </si>
  <si>
    <r>
      <rPr>
        <sz val="11"/>
        <color theme="1"/>
        <rFont val="宋体"/>
        <charset val="134"/>
        <scheme val="minor"/>
      </rPr>
      <t>4年生播种苗：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1.5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≧110㎝；③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8根</t>
    </r>
    <r>
      <rPr>
        <sz val="11"/>
        <color theme="1"/>
        <rFont val="宋体"/>
        <charset val="134"/>
      </rPr>
      <t>；</t>
    </r>
    <r>
      <rPr>
        <sz val="11"/>
        <color theme="1"/>
        <rFont val="宋体"/>
        <charset val="134"/>
        <scheme val="minor"/>
      </rPr>
      <t>④耐寒、抗旱；⑤无干梢、脱水；⑥两证一签齐全；⑦</t>
    </r>
    <r>
      <rPr>
        <sz val="11"/>
        <color theme="1"/>
        <rFont val="宋体"/>
        <charset val="134"/>
      </rPr>
      <t>适宜本地四积温带生长。</t>
    </r>
  </si>
  <si>
    <t>10元/株</t>
  </si>
  <si>
    <t>黄菠萝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</si>
  <si>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1.5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≧65㎝；③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</si>
  <si>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暴马丁香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</si>
  <si>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0.8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≧120㎝；③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</si>
  <si>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阿尔泰山楂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</si>
  <si>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1.2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≧89㎝；③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</si>
  <si>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欧洲荚蒾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</si>
  <si>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1.2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≧100㎝；③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</si>
  <si>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果树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</si>
  <si>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2.5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≧140㎝；③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</si>
  <si>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合计</t>
  </si>
  <si>
    <t>2022年饶河县林业和草原局国营森川林场苗木采购标准参数表</t>
  </si>
  <si>
    <t>宿根花卉（定植）</t>
  </si>
  <si>
    <t>（1）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</si>
  <si>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≧32㎝；③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</si>
  <si>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（2）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</si>
  <si>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≧28㎝；③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4㎝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</si>
  <si>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（3）</t>
  </si>
  <si>
    <t>（4）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</si>
  <si>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≧36㎝；③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</si>
  <si>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（5）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</si>
  <si>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≧26㎝；③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</si>
  <si>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（6）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</si>
  <si>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≧30㎝；③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</si>
  <si>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（7）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</si>
  <si>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≧33㎝；③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</si>
  <si>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（8）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</si>
  <si>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0.4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≧28㎝；③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5㎝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</si>
  <si>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t>绿化大苗（定植）</t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</si>
  <si>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≧110㎝；③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8根</t>
    </r>
    <r>
      <rPr>
        <sz val="11"/>
        <color theme="1"/>
        <rFont val="宋体"/>
        <charset val="134"/>
      </rPr>
      <t>；</t>
    </r>
    <r>
      <rPr>
        <sz val="11"/>
        <color theme="1"/>
        <rFont val="宋体"/>
        <charset val="134"/>
        <scheme val="minor"/>
      </rPr>
      <t>④耐寒、抗旱；⑤无干梢、脱水；⑥两证一签齐全；⑦</t>
    </r>
    <r>
      <rPr>
        <sz val="11"/>
        <color theme="1"/>
        <rFont val="宋体"/>
        <charset val="134"/>
      </rPr>
      <t>适宜本地四积温带生长。</t>
    </r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</si>
  <si>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2.6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≧180㎝；③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</si>
  <si>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2.1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≧89㎝；③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</si>
  <si>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2.2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≧100㎝；③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</si>
  <si>
    <r>
      <rPr>
        <sz val="11"/>
        <color theme="1"/>
        <rFont val="宋体"/>
        <charset val="134"/>
        <scheme val="minor"/>
      </rPr>
      <t>3年生播种苗：</t>
    </r>
    <r>
      <rPr>
        <sz val="11"/>
        <color theme="1"/>
        <rFont val="宋体"/>
        <charset val="134"/>
      </rPr>
      <t>①</t>
    </r>
    <r>
      <rPr>
        <sz val="11"/>
        <color theme="1"/>
        <rFont val="宋体"/>
        <charset val="134"/>
        <scheme val="minor"/>
      </rPr>
      <t>地径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2.8</t>
    </r>
    <r>
      <rPr>
        <sz val="11"/>
        <color theme="1"/>
        <rFont val="SimSun"/>
        <charset val="134"/>
      </rPr>
      <t>㎝</t>
    </r>
    <r>
      <rPr>
        <sz val="11"/>
        <color theme="1"/>
        <rFont val="宋体"/>
        <charset val="134"/>
        <scheme val="minor"/>
      </rPr>
      <t>；②</t>
    </r>
    <r>
      <rPr>
        <sz val="11"/>
        <color theme="1"/>
        <rFont val="宋体"/>
        <charset val="134"/>
      </rPr>
      <t>苗高</t>
    </r>
    <r>
      <rPr>
        <sz val="11"/>
        <color theme="1"/>
        <rFont val="宋体"/>
        <charset val="134"/>
        <scheme val="minor"/>
      </rPr>
      <t>≧140㎝；③</t>
    </r>
    <r>
      <rPr>
        <sz val="11"/>
        <color theme="1"/>
        <rFont val="宋体"/>
        <charset val="134"/>
      </rPr>
      <t>根系</t>
    </r>
    <r>
      <rPr>
        <sz val="11"/>
        <color theme="1"/>
        <rFont val="宋体"/>
        <charset val="134"/>
        <scheme val="minor"/>
      </rPr>
      <t>6㎝</t>
    </r>
    <r>
      <rPr>
        <sz val="11"/>
        <color theme="1"/>
        <rFont val="宋体"/>
        <charset val="134"/>
      </rPr>
      <t>≧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</rPr>
      <t>根</t>
    </r>
    <r>
      <rPr>
        <sz val="11"/>
        <color theme="1"/>
        <rFont val="宋体"/>
        <charset val="134"/>
        <scheme val="minor"/>
      </rPr>
      <t>；④耐寒、抗旱；⑤无干梢、脱水；⑥两证一签齐全；</t>
    </r>
    <r>
      <rPr>
        <sz val="11"/>
        <color theme="1"/>
        <rFont val="宋体"/>
        <charset val="134"/>
      </rPr>
      <t>⑦适宜本地四积温带生长。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</si>
</sst>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SimSun"/>
      <charset val="134"/>
    </font>
    <font>
      <sz val="11"/>
      <name val="宋体"/>
      <charset val="134"/>
    </font>
    <font>
      <sz val="1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49" fontId="2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5%BE%B7%E5%9B%BD%E9%B8%A2%E5%B0%BE/11939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5%BE%B7%E5%9B%BD%E9%B8%A2%E5%B0%BE/1193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view="pageBreakPreview" zoomScaleNormal="100" workbookViewId="0">
      <selection activeCell="J4" sqref="J4"/>
    </sheetView>
  </sheetViews>
  <sheetFormatPr defaultColWidth="9" defaultRowHeight="13.5" outlineLevelCol="7"/>
  <cols>
    <col min="1" max="1" width="6.125" customWidth="1"/>
    <col min="2" max="2" width="16.75" customWidth="1"/>
    <col min="5" max="5" width="54" customWidth="1"/>
    <col min="6" max="6" width="13.375" customWidth="1"/>
    <col min="7" max="7" width="12.875" customWidth="1"/>
    <col min="8" max="8" width="10.12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1" customHeight="1" spans="1:8">
      <c r="A3" s="2">
        <v>1</v>
      </c>
      <c r="B3" s="12" t="s">
        <v>9</v>
      </c>
      <c r="C3" s="2">
        <v>27.64</v>
      </c>
      <c r="D3" s="2" t="s">
        <v>10</v>
      </c>
      <c r="E3" s="7" t="s">
        <v>11</v>
      </c>
      <c r="F3" s="2" t="s">
        <v>12</v>
      </c>
      <c r="G3" s="2">
        <f>0.5*C3</f>
        <v>13.82</v>
      </c>
      <c r="H3" s="8"/>
    </row>
    <row r="4" ht="51" customHeight="1" spans="1:8">
      <c r="A4" s="2">
        <v>2</v>
      </c>
      <c r="B4" s="12" t="s">
        <v>13</v>
      </c>
      <c r="C4" s="2">
        <v>9</v>
      </c>
      <c r="D4" s="2" t="s">
        <v>10</v>
      </c>
      <c r="E4" s="13" t="s">
        <v>14</v>
      </c>
      <c r="F4" s="2" t="s">
        <v>15</v>
      </c>
      <c r="G4" s="2">
        <v>11.7</v>
      </c>
      <c r="H4" s="8"/>
    </row>
    <row r="5" ht="51" customHeight="1" spans="1:8">
      <c r="A5" s="2">
        <v>3</v>
      </c>
      <c r="B5" s="12" t="s">
        <v>16</v>
      </c>
      <c r="C5" s="2">
        <v>9</v>
      </c>
      <c r="D5" s="2" t="s">
        <v>17</v>
      </c>
      <c r="E5" s="7" t="s">
        <v>18</v>
      </c>
      <c r="F5" s="2" t="s">
        <v>19</v>
      </c>
      <c r="G5" s="2">
        <v>18</v>
      </c>
      <c r="H5" s="8"/>
    </row>
    <row r="6" ht="60" customHeight="1" spans="1:8">
      <c r="A6" s="2">
        <v>4</v>
      </c>
      <c r="B6" s="12" t="s">
        <v>20</v>
      </c>
      <c r="C6" s="2">
        <v>25</v>
      </c>
      <c r="D6" s="2" t="s">
        <v>10</v>
      </c>
      <c r="E6" s="13" t="s">
        <v>21</v>
      </c>
      <c r="F6" s="2" t="s">
        <v>22</v>
      </c>
      <c r="G6" s="2">
        <v>2.5</v>
      </c>
      <c r="H6" s="8"/>
    </row>
    <row r="7" ht="63" customHeight="1" spans="1:8">
      <c r="A7" s="2">
        <v>5</v>
      </c>
      <c r="B7" s="5" t="s">
        <v>23</v>
      </c>
      <c r="C7" s="2">
        <v>6</v>
      </c>
      <c r="D7" s="2" t="s">
        <v>10</v>
      </c>
      <c r="E7" s="13" t="s">
        <v>24</v>
      </c>
      <c r="F7" s="2" t="s">
        <v>19</v>
      </c>
      <c r="G7" s="2">
        <v>12</v>
      </c>
      <c r="H7" s="8"/>
    </row>
    <row r="8" ht="51" customHeight="1" spans="1:8">
      <c r="A8" s="2">
        <v>6</v>
      </c>
      <c r="B8" s="5" t="s">
        <v>25</v>
      </c>
      <c r="C8" s="2">
        <v>3</v>
      </c>
      <c r="D8" s="2" t="s">
        <v>10</v>
      </c>
      <c r="E8" s="7" t="s">
        <v>26</v>
      </c>
      <c r="F8" s="2" t="s">
        <v>27</v>
      </c>
      <c r="G8" s="2">
        <v>9</v>
      </c>
      <c r="H8" s="8"/>
    </row>
    <row r="9" ht="46" customHeight="1" spans="1:8">
      <c r="A9" s="2">
        <v>7</v>
      </c>
      <c r="B9" s="5" t="s">
        <v>28</v>
      </c>
      <c r="C9" s="2">
        <v>25</v>
      </c>
      <c r="D9" s="2" t="s">
        <v>10</v>
      </c>
      <c r="E9" s="14" t="s">
        <v>29</v>
      </c>
      <c r="F9" s="2" t="s">
        <v>30</v>
      </c>
      <c r="G9" s="2">
        <v>10</v>
      </c>
      <c r="H9" s="8"/>
    </row>
    <row r="10" ht="50" customHeight="1" spans="1:8">
      <c r="A10" s="2">
        <v>8</v>
      </c>
      <c r="B10" s="10" t="s">
        <v>31</v>
      </c>
      <c r="C10" s="2">
        <v>0.3</v>
      </c>
      <c r="D10" s="2" t="s">
        <v>10</v>
      </c>
      <c r="E10" s="7" t="s">
        <v>32</v>
      </c>
      <c r="F10" s="2" t="s">
        <v>33</v>
      </c>
      <c r="G10" s="2">
        <f t="shared" ref="G10:G17" si="0">4*C10</f>
        <v>1.2</v>
      </c>
      <c r="H10" s="8"/>
    </row>
    <row r="11" ht="51" customHeight="1" spans="1:8">
      <c r="A11" s="2">
        <v>9</v>
      </c>
      <c r="B11" s="10" t="s">
        <v>34</v>
      </c>
      <c r="C11" s="2">
        <v>0.3</v>
      </c>
      <c r="D11" s="2" t="s">
        <v>10</v>
      </c>
      <c r="E11" s="7" t="s">
        <v>35</v>
      </c>
      <c r="F11" s="2" t="s">
        <v>33</v>
      </c>
      <c r="G11" s="2">
        <f t="shared" si="0"/>
        <v>1.2</v>
      </c>
      <c r="H11" s="8"/>
    </row>
    <row r="12" ht="51" customHeight="1" spans="1:8">
      <c r="A12" s="2">
        <v>10</v>
      </c>
      <c r="B12" s="10" t="s">
        <v>36</v>
      </c>
      <c r="C12" s="2">
        <v>0.1</v>
      </c>
      <c r="D12" s="2" t="s">
        <v>10</v>
      </c>
      <c r="E12" s="7" t="s">
        <v>32</v>
      </c>
      <c r="F12" s="2" t="s">
        <v>33</v>
      </c>
      <c r="G12" s="2">
        <f t="shared" si="0"/>
        <v>0.4</v>
      </c>
      <c r="H12" s="8"/>
    </row>
    <row r="13" ht="51" customHeight="1" spans="1:8">
      <c r="A13" s="2">
        <v>11</v>
      </c>
      <c r="B13" s="10" t="s">
        <v>37</v>
      </c>
      <c r="C13" s="2">
        <v>0.1</v>
      </c>
      <c r="D13" s="2" t="s">
        <v>10</v>
      </c>
      <c r="E13" s="7" t="s">
        <v>38</v>
      </c>
      <c r="F13" s="2" t="s">
        <v>33</v>
      </c>
      <c r="G13" s="2">
        <f t="shared" si="0"/>
        <v>0.4</v>
      </c>
      <c r="H13" s="8"/>
    </row>
    <row r="14" ht="47" customHeight="1" spans="1:8">
      <c r="A14" s="2">
        <v>12</v>
      </c>
      <c r="B14" s="10" t="s">
        <v>39</v>
      </c>
      <c r="C14" s="2">
        <v>0.1</v>
      </c>
      <c r="D14" s="2" t="s">
        <v>10</v>
      </c>
      <c r="E14" s="7" t="s">
        <v>40</v>
      </c>
      <c r="F14" s="2" t="s">
        <v>33</v>
      </c>
      <c r="G14" s="2">
        <f t="shared" si="0"/>
        <v>0.4</v>
      </c>
      <c r="H14" s="8"/>
    </row>
    <row r="15" ht="47" customHeight="1" spans="1:8">
      <c r="A15" s="2">
        <v>13</v>
      </c>
      <c r="B15" s="10" t="s">
        <v>41</v>
      </c>
      <c r="C15" s="2">
        <v>0.1</v>
      </c>
      <c r="D15" s="2" t="s">
        <v>10</v>
      </c>
      <c r="E15" s="7" t="s">
        <v>42</v>
      </c>
      <c r="F15" s="2" t="s">
        <v>33</v>
      </c>
      <c r="G15" s="2">
        <f t="shared" si="0"/>
        <v>0.4</v>
      </c>
      <c r="H15" s="8"/>
    </row>
    <row r="16" ht="47" customHeight="1" spans="1:8">
      <c r="A16" s="2">
        <v>14</v>
      </c>
      <c r="B16" s="11" t="s">
        <v>43</v>
      </c>
      <c r="C16" s="2">
        <v>0.1</v>
      </c>
      <c r="D16" s="2" t="s">
        <v>10</v>
      </c>
      <c r="E16" s="7" t="s">
        <v>44</v>
      </c>
      <c r="F16" s="2" t="s">
        <v>33</v>
      </c>
      <c r="G16" s="2">
        <f t="shared" si="0"/>
        <v>0.4</v>
      </c>
      <c r="H16" s="8"/>
    </row>
    <row r="17" ht="47" customHeight="1" spans="1:8">
      <c r="A17" s="2">
        <v>15</v>
      </c>
      <c r="B17" s="10" t="s">
        <v>45</v>
      </c>
      <c r="C17" s="2">
        <v>0.4</v>
      </c>
      <c r="D17" s="2" t="s">
        <v>10</v>
      </c>
      <c r="E17" s="7" t="s">
        <v>46</v>
      </c>
      <c r="F17" s="2" t="s">
        <v>33</v>
      </c>
      <c r="G17" s="2">
        <f t="shared" si="0"/>
        <v>1.6</v>
      </c>
      <c r="H17" s="8"/>
    </row>
    <row r="18" ht="47" customHeight="1" spans="1:8">
      <c r="A18" s="2">
        <v>16</v>
      </c>
      <c r="B18" s="10" t="s">
        <v>47</v>
      </c>
      <c r="C18" s="2">
        <v>0.3</v>
      </c>
      <c r="D18" s="2" t="s">
        <v>10</v>
      </c>
      <c r="E18" s="7" t="s">
        <v>48</v>
      </c>
      <c r="F18" s="2" t="s">
        <v>49</v>
      </c>
      <c r="G18" s="2">
        <f t="shared" ref="G18:G23" si="1">10*C18</f>
        <v>3</v>
      </c>
      <c r="H18" s="8"/>
    </row>
    <row r="19" ht="47" customHeight="1" spans="1:8">
      <c r="A19" s="2">
        <v>17</v>
      </c>
      <c r="B19" s="10" t="s">
        <v>50</v>
      </c>
      <c r="C19" s="2">
        <v>0.1</v>
      </c>
      <c r="D19" s="2" t="s">
        <v>10</v>
      </c>
      <c r="E19" s="7" t="s">
        <v>51</v>
      </c>
      <c r="F19" s="2" t="s">
        <v>49</v>
      </c>
      <c r="G19" s="2">
        <f t="shared" si="1"/>
        <v>1</v>
      </c>
      <c r="H19" s="8"/>
    </row>
    <row r="20" ht="47" customHeight="1" spans="1:8">
      <c r="A20" s="2">
        <v>18</v>
      </c>
      <c r="B20" s="10" t="s">
        <v>52</v>
      </c>
      <c r="C20" s="2">
        <v>0.1</v>
      </c>
      <c r="D20" s="2" t="s">
        <v>10</v>
      </c>
      <c r="E20" s="7" t="s">
        <v>53</v>
      </c>
      <c r="F20" s="2" t="s">
        <v>49</v>
      </c>
      <c r="G20" s="2">
        <f t="shared" si="1"/>
        <v>1</v>
      </c>
      <c r="H20" s="8"/>
    </row>
    <row r="21" ht="47" customHeight="1" spans="1:8">
      <c r="A21" s="2">
        <v>19</v>
      </c>
      <c r="B21" s="10" t="s">
        <v>54</v>
      </c>
      <c r="C21" s="2">
        <v>0.1</v>
      </c>
      <c r="D21" s="2" t="s">
        <v>10</v>
      </c>
      <c r="E21" s="7" t="s">
        <v>55</v>
      </c>
      <c r="F21" s="2" t="s">
        <v>49</v>
      </c>
      <c r="G21" s="2">
        <f t="shared" si="1"/>
        <v>1</v>
      </c>
      <c r="H21" s="8"/>
    </row>
    <row r="22" ht="47" customHeight="1" spans="1:8">
      <c r="A22" s="2">
        <v>20</v>
      </c>
      <c r="B22" s="10" t="s">
        <v>56</v>
      </c>
      <c r="C22" s="2">
        <v>0.1</v>
      </c>
      <c r="D22" s="2" t="s">
        <v>10</v>
      </c>
      <c r="E22" s="7" t="s">
        <v>57</v>
      </c>
      <c r="F22" s="2" t="s">
        <v>49</v>
      </c>
      <c r="G22" s="2">
        <f t="shared" si="1"/>
        <v>1</v>
      </c>
      <c r="H22" s="8"/>
    </row>
    <row r="23" ht="47" customHeight="1" spans="1:8">
      <c r="A23" s="2">
        <v>21</v>
      </c>
      <c r="B23" s="10" t="s">
        <v>58</v>
      </c>
      <c r="C23" s="2">
        <v>0.5</v>
      </c>
      <c r="D23" s="2" t="s">
        <v>10</v>
      </c>
      <c r="E23" s="7" t="s">
        <v>59</v>
      </c>
      <c r="F23" s="2" t="s">
        <v>49</v>
      </c>
      <c r="G23" s="2">
        <f t="shared" si="1"/>
        <v>5</v>
      </c>
      <c r="H23" s="8"/>
    </row>
    <row r="24" ht="47" customHeight="1" spans="1:8">
      <c r="A24" s="8"/>
      <c r="B24" s="2" t="s">
        <v>60</v>
      </c>
      <c r="C24" s="2">
        <f>SUM(C3:C23)</f>
        <v>107.34</v>
      </c>
      <c r="D24" s="8"/>
      <c r="E24" s="8"/>
      <c r="F24" s="8"/>
      <c r="G24" s="2">
        <f>SUM(G3:G23)</f>
        <v>95.02</v>
      </c>
      <c r="H24" s="8"/>
    </row>
  </sheetData>
  <mergeCells count="1">
    <mergeCell ref="A1:H1"/>
  </mergeCells>
  <hyperlinks>
    <hyperlink ref="B16" r:id="rId1" display="大花鸢尾" tooltip="https://baike.baidu.com/item/%E5%BE%B7%E5%9B%BD%E9%B8%A2%E5%B0%BE/1193911"/>
  </hyperlinks>
  <pageMargins left="0.554861111111111" right="0.554861111111111" top="0.60625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7" workbookViewId="0">
      <selection activeCell="A13" sqref="A13:G18"/>
    </sheetView>
  </sheetViews>
  <sheetFormatPr defaultColWidth="9" defaultRowHeight="13.5" outlineLevelCol="7"/>
  <cols>
    <col min="1" max="1" width="6.125" customWidth="1"/>
    <col min="2" max="2" width="11.625" customWidth="1"/>
    <col min="3" max="3" width="9.25" customWidth="1"/>
    <col min="4" max="4" width="8.75" customWidth="1"/>
    <col min="5" max="5" width="42.5" customWidth="1"/>
    <col min="6" max="6" width="11.625" customWidth="1"/>
    <col min="7" max="7" width="11" customWidth="1"/>
  </cols>
  <sheetData>
    <row r="1" ht="22.5" spans="1:8">
      <c r="A1" s="1" t="s">
        <v>61</v>
      </c>
      <c r="B1" s="1"/>
      <c r="C1" s="1"/>
      <c r="D1" s="1"/>
      <c r="E1" s="1"/>
      <c r="F1" s="1"/>
      <c r="G1" s="1"/>
      <c r="H1" s="1"/>
    </row>
    <row r="2" ht="21" customHeight="1" spans="1:8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4">
        <v>8</v>
      </c>
      <c r="B3" s="5" t="s">
        <v>62</v>
      </c>
      <c r="C3" s="6">
        <v>1.5</v>
      </c>
      <c r="D3" s="2" t="s">
        <v>10</v>
      </c>
      <c r="E3" s="7"/>
      <c r="F3" s="2" t="s">
        <v>33</v>
      </c>
      <c r="G3" s="2">
        <v>6</v>
      </c>
      <c r="H3" s="8"/>
    </row>
    <row r="4" ht="45" customHeight="1" spans="1:8">
      <c r="A4" s="9" t="s">
        <v>63</v>
      </c>
      <c r="B4" s="10" t="s">
        <v>31</v>
      </c>
      <c r="C4" s="8">
        <v>0.3</v>
      </c>
      <c r="D4" s="2" t="s">
        <v>10</v>
      </c>
      <c r="E4" s="7" t="s">
        <v>64</v>
      </c>
      <c r="F4" s="2" t="s">
        <v>33</v>
      </c>
      <c r="G4" s="2">
        <f>4*C4</f>
        <v>1.2</v>
      </c>
      <c r="H4" s="8"/>
    </row>
    <row r="5" ht="45" customHeight="1" spans="1:8">
      <c r="A5" s="9" t="s">
        <v>65</v>
      </c>
      <c r="B5" s="10" t="s">
        <v>34</v>
      </c>
      <c r="C5" s="8">
        <v>0.3</v>
      </c>
      <c r="D5" s="2" t="s">
        <v>10</v>
      </c>
      <c r="E5" s="7" t="s">
        <v>66</v>
      </c>
      <c r="F5" s="2" t="s">
        <v>33</v>
      </c>
      <c r="G5" s="2">
        <f t="shared" ref="G5:G11" si="0">4*C5</f>
        <v>1.2</v>
      </c>
      <c r="H5" s="8"/>
    </row>
    <row r="6" ht="45" customHeight="1" spans="1:8">
      <c r="A6" s="9" t="s">
        <v>67</v>
      </c>
      <c r="B6" s="10" t="s">
        <v>36</v>
      </c>
      <c r="C6" s="8">
        <v>0.1</v>
      </c>
      <c r="D6" s="2" t="s">
        <v>10</v>
      </c>
      <c r="E6" s="7" t="s">
        <v>64</v>
      </c>
      <c r="F6" s="2" t="s">
        <v>33</v>
      </c>
      <c r="G6" s="2">
        <f t="shared" si="0"/>
        <v>0.4</v>
      </c>
      <c r="H6" s="8"/>
    </row>
    <row r="7" ht="45" customHeight="1" spans="1:8">
      <c r="A7" s="9" t="s">
        <v>68</v>
      </c>
      <c r="B7" s="10" t="s">
        <v>37</v>
      </c>
      <c r="C7" s="8">
        <v>0.1</v>
      </c>
      <c r="D7" s="2" t="s">
        <v>10</v>
      </c>
      <c r="E7" s="7" t="s">
        <v>69</v>
      </c>
      <c r="F7" s="2" t="s">
        <v>33</v>
      </c>
      <c r="G7" s="2">
        <f t="shared" si="0"/>
        <v>0.4</v>
      </c>
      <c r="H7" s="8"/>
    </row>
    <row r="8" ht="45" customHeight="1" spans="1:8">
      <c r="A8" s="9" t="s">
        <v>70</v>
      </c>
      <c r="B8" s="10" t="s">
        <v>39</v>
      </c>
      <c r="C8" s="8">
        <v>0.1</v>
      </c>
      <c r="D8" s="2" t="s">
        <v>10</v>
      </c>
      <c r="E8" s="7" t="s">
        <v>71</v>
      </c>
      <c r="F8" s="2" t="s">
        <v>33</v>
      </c>
      <c r="G8" s="2">
        <f t="shared" si="0"/>
        <v>0.4</v>
      </c>
      <c r="H8" s="8"/>
    </row>
    <row r="9" ht="45" customHeight="1" spans="1:8">
      <c r="A9" s="9" t="s">
        <v>72</v>
      </c>
      <c r="B9" s="10" t="s">
        <v>41</v>
      </c>
      <c r="C9" s="8">
        <v>0.1</v>
      </c>
      <c r="D9" s="2" t="s">
        <v>10</v>
      </c>
      <c r="E9" s="7" t="s">
        <v>73</v>
      </c>
      <c r="F9" s="2" t="s">
        <v>33</v>
      </c>
      <c r="G9" s="2">
        <f t="shared" si="0"/>
        <v>0.4</v>
      </c>
      <c r="H9" s="8"/>
    </row>
    <row r="10" ht="45" customHeight="1" spans="1:8">
      <c r="A10" s="9" t="s">
        <v>74</v>
      </c>
      <c r="B10" s="11" t="s">
        <v>43</v>
      </c>
      <c r="C10" s="8">
        <v>0.1</v>
      </c>
      <c r="D10" s="2" t="s">
        <v>10</v>
      </c>
      <c r="E10" s="7" t="s">
        <v>75</v>
      </c>
      <c r="F10" s="2" t="s">
        <v>33</v>
      </c>
      <c r="G10" s="2">
        <f t="shared" si="0"/>
        <v>0.4</v>
      </c>
      <c r="H10" s="8"/>
    </row>
    <row r="11" ht="45" customHeight="1" spans="1:8">
      <c r="A11" s="9" t="s">
        <v>76</v>
      </c>
      <c r="B11" s="10" t="s">
        <v>45</v>
      </c>
      <c r="C11" s="8">
        <v>0.4</v>
      </c>
      <c r="D11" s="2" t="s">
        <v>10</v>
      </c>
      <c r="E11" s="7" t="s">
        <v>77</v>
      </c>
      <c r="F11" s="2" t="s">
        <v>33</v>
      </c>
      <c r="G11" s="2">
        <f t="shared" si="0"/>
        <v>1.6</v>
      </c>
      <c r="H11" s="8"/>
    </row>
    <row r="12" ht="53" customHeight="1" spans="1:8">
      <c r="A12" s="8">
        <v>9</v>
      </c>
      <c r="B12" s="5" t="s">
        <v>78</v>
      </c>
      <c r="C12" s="2">
        <v>1.2</v>
      </c>
      <c r="D12" s="2" t="s">
        <v>10</v>
      </c>
      <c r="E12" s="7"/>
      <c r="F12" s="2" t="s">
        <v>49</v>
      </c>
      <c r="G12" s="2">
        <v>12</v>
      </c>
      <c r="H12" s="8"/>
    </row>
    <row r="13" ht="50" customHeight="1" spans="1:8">
      <c r="A13" s="9" t="s">
        <v>63</v>
      </c>
      <c r="B13" s="10" t="s">
        <v>47</v>
      </c>
      <c r="C13" s="8">
        <v>0.3</v>
      </c>
      <c r="D13" s="2" t="s">
        <v>10</v>
      </c>
      <c r="E13" s="7" t="s">
        <v>79</v>
      </c>
      <c r="F13" s="2" t="s">
        <v>49</v>
      </c>
      <c r="G13" s="2">
        <f t="shared" ref="G13:G18" si="1">10*C13</f>
        <v>3</v>
      </c>
      <c r="H13" s="8"/>
    </row>
    <row r="14" ht="50" customHeight="1" spans="1:8">
      <c r="A14" s="9" t="s">
        <v>65</v>
      </c>
      <c r="B14" s="10" t="s">
        <v>50</v>
      </c>
      <c r="C14" s="8">
        <v>0.1</v>
      </c>
      <c r="D14" s="2" t="s">
        <v>10</v>
      </c>
      <c r="E14" s="7" t="s">
        <v>51</v>
      </c>
      <c r="F14" s="2" t="s">
        <v>49</v>
      </c>
      <c r="G14" s="2">
        <f t="shared" si="1"/>
        <v>1</v>
      </c>
      <c r="H14" s="8"/>
    </row>
    <row r="15" ht="50" customHeight="1" spans="1:8">
      <c r="A15" s="9" t="s">
        <v>67</v>
      </c>
      <c r="B15" s="10" t="s">
        <v>52</v>
      </c>
      <c r="C15" s="8">
        <v>0.1</v>
      </c>
      <c r="D15" s="2" t="s">
        <v>10</v>
      </c>
      <c r="E15" s="7" t="s">
        <v>80</v>
      </c>
      <c r="F15" s="2" t="s">
        <v>49</v>
      </c>
      <c r="G15" s="2">
        <f t="shared" si="1"/>
        <v>1</v>
      </c>
      <c r="H15" s="8"/>
    </row>
    <row r="16" ht="50" customHeight="1" spans="1:8">
      <c r="A16" s="9" t="s">
        <v>68</v>
      </c>
      <c r="B16" s="10" t="s">
        <v>54</v>
      </c>
      <c r="C16" s="8">
        <v>0.1</v>
      </c>
      <c r="D16" s="2" t="s">
        <v>10</v>
      </c>
      <c r="E16" s="7" t="s">
        <v>81</v>
      </c>
      <c r="F16" s="2" t="s">
        <v>49</v>
      </c>
      <c r="G16" s="2">
        <f t="shared" si="1"/>
        <v>1</v>
      </c>
      <c r="H16" s="8"/>
    </row>
    <row r="17" ht="50" customHeight="1" spans="1:8">
      <c r="A17" s="9" t="s">
        <v>70</v>
      </c>
      <c r="B17" s="10" t="s">
        <v>56</v>
      </c>
      <c r="C17" s="8">
        <v>0.1</v>
      </c>
      <c r="D17" s="2" t="s">
        <v>10</v>
      </c>
      <c r="E17" s="7" t="s">
        <v>82</v>
      </c>
      <c r="F17" s="2" t="s">
        <v>49</v>
      </c>
      <c r="G17" s="2">
        <f t="shared" si="1"/>
        <v>1</v>
      </c>
      <c r="H17" s="8"/>
    </row>
    <row r="18" ht="50" customHeight="1" spans="1:8">
      <c r="A18" s="9" t="s">
        <v>72</v>
      </c>
      <c r="B18" s="10" t="s">
        <v>58</v>
      </c>
      <c r="C18" s="8">
        <v>0.5</v>
      </c>
      <c r="D18" s="2" t="s">
        <v>10</v>
      </c>
      <c r="E18" s="7" t="s">
        <v>83</v>
      </c>
      <c r="F18" s="2" t="s">
        <v>49</v>
      </c>
      <c r="G18" s="2">
        <f t="shared" si="1"/>
        <v>5</v>
      </c>
      <c r="H18" s="8"/>
    </row>
  </sheetData>
  <mergeCells count="1">
    <mergeCell ref="A1:H1"/>
  </mergeCells>
  <hyperlinks>
    <hyperlink ref="B10" r:id="rId1" display="大花鸢尾" tooltip="https://baike.baidu.com/item/%E5%BE%B7%E5%9B%BD%E9%B8%A2%E5%B0%BE/1193911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2022-03-30T02:35:00Z</dcterms:created>
  <dcterms:modified xsi:type="dcterms:W3CDTF">2022-07-15T03:27:41Z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99950A87825D499193D2DEC331D14A10</vt:lpwstr>
  </property>
</Properties>
</file>