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862" firstSheet="2" activeTab="4"/>
  </bookViews>
  <sheets>
    <sheet name="汇总表" sheetId="1" r:id="rId1"/>
    <sheet name="夹信子镇团结村鲜食玉米冷链保鲜库项目" sheetId="3" r:id="rId2"/>
    <sheet name="万金山乡万中村博浩水稻种植合作社项目" sheetId="4" r:id="rId3"/>
    <sheet name="朝阳镇东兴村东方冷藏服务公司二期" sheetId="5" r:id="rId4"/>
    <sheet name="朝阳镇朝阳村绿塔玉米深加工项目三期" sheetId="6" r:id="rId5"/>
  </sheets>
  <calcPr calcId="144525"/>
</workbook>
</file>

<file path=xl/sharedStrings.xml><?xml version="1.0" encoding="utf-8"?>
<sst xmlns="http://schemas.openxmlformats.org/spreadsheetml/2006/main" count="113" uniqueCount="60">
  <si>
    <t>二标</t>
  </si>
  <si>
    <t>序号</t>
  </si>
  <si>
    <t>项目名称</t>
  </si>
  <si>
    <t>汇总金额</t>
  </si>
  <si>
    <t>备注</t>
  </si>
  <si>
    <t>夹信子镇团结村鲜食玉米冷链保鲜库项目</t>
  </si>
  <si>
    <t>万金山乡万中村博浩水稻种植合作社项目</t>
  </si>
  <si>
    <t>朝阳镇东兴村东方冷藏服务公司二期</t>
  </si>
  <si>
    <t>朝阳镇朝阳村绿塔玉米深加工项目三期</t>
  </si>
  <si>
    <t>合计</t>
  </si>
  <si>
    <t>夹信子镇团结村鲜食玉米冷链保鲜库项目采购清单</t>
  </si>
  <si>
    <t>设备名称</t>
  </si>
  <si>
    <t>单位</t>
  </si>
  <si>
    <t>数量</t>
  </si>
  <si>
    <t>单价</t>
  </si>
  <si>
    <t>总价</t>
  </si>
  <si>
    <t>鲜玉米高压气泡清洗机（提升式）</t>
  </si>
  <si>
    <t>台</t>
  </si>
  <si>
    <t>外形尺寸：8000*1800*2800；功率：9.6KW;配无极调速电机；材质为304不锈钢；带铝合金气泵5.5KW；网带为304不锈钢</t>
  </si>
  <si>
    <t>鲜玉米拨料机</t>
  </si>
  <si>
    <t>喂入方式：自动上料；输送装置；链耙式；配套总功率；0.75KW</t>
  </si>
  <si>
    <t>输送带</t>
  </si>
  <si>
    <t>套（50米）</t>
  </si>
  <si>
    <t>配套电机：RV-75-40-1.5KW;架体:镀锌钢管；皮带传动辊：铁辊，托辊：TPR;输送带材质：PVC</t>
  </si>
  <si>
    <t>万金山乡万中村博浩水稻种植合作社项目采购清单</t>
  </si>
  <si>
    <t>鲜玉米剥皮机</t>
  </si>
  <si>
    <t>安装尺寸：9000*2000*5000；喂入方式：自动喂入；提升输送装置型式：链耙式；给料装置型式：平皮带；主机功率≤16.85KW;剥皮辊型式：橡胶辊，数量24个；配套总功率：21KW</t>
  </si>
  <si>
    <t>鲜玉米智能分级机（含切梗去尖-定尺17.5）</t>
  </si>
  <si>
    <t>电源要求：电机电源380VAC,5KW;智能识别部分电源:220VAC,1KW;输送带电机：0.75KW;</t>
  </si>
  <si>
    <t>米</t>
  </si>
  <si>
    <t>朝阳镇东兴村东方冷藏服务公司二期采购清单</t>
  </si>
  <si>
    <t>玉米蒸箱（21立方手动设备）</t>
  </si>
  <si>
    <t>设计压力：0.098设计温度：119.5℃；最高允许工作压力：0.09MPa；蒸煮周期：35-40分钟；蒸汽源压力：0.5-0.7Mpa；外形尺寸：6650*245082350；</t>
  </si>
  <si>
    <t>鲜玉米切梗去尖机（自动切梗）</t>
  </si>
  <si>
    <t>喂入方式：自动上料；输送装置；链耙式；给料装置形式：皮带式；主机功率：7.5KW;切削方式：锯片式：外形尺寸：6000*160081300</t>
  </si>
  <si>
    <t>鲜玉米智能分级机（含上料）</t>
  </si>
  <si>
    <t>电源要求：电机电源380AC,5KW;智能识别部分电源：220VAC,1KW;输送电机：0.75KW;系统光电部分自带暗室；</t>
  </si>
  <si>
    <t>套</t>
  </si>
  <si>
    <t>卧式低压循环桶</t>
  </si>
  <si>
    <t>外形尺寸：3300*1400*3600；配置3.5m³卧式循环桶屏蔽泵2台，功率3KW,扬程40米</t>
  </si>
  <si>
    <t>冷风机</t>
  </si>
  <si>
    <t>安装方式：吊顶式；材料：铝管铝翅片，外壳镀铝锌板；制冷剂R717;换热面积不小于480㎡，射程28米，轴流风机功率3*3KW;翅片片距8/16；外形尺寸：5170*1350*1635；</t>
  </si>
  <si>
    <t>罗杆冷冻机（标准工况不带经济器）</t>
  </si>
  <si>
    <t>制冷量：-28℃/+35℃320千瓦，电机功率200KW;外形尺寸：3180*1680*2260</t>
  </si>
  <si>
    <t>朝阳镇朝阳村绿塔玉米深加工项目三期采购清单</t>
  </si>
  <si>
    <t>货物名称</t>
  </si>
  <si>
    <t>双面拉伸膜包装机</t>
  </si>
  <si>
    <t>外形尺寸：8800*1200*2000;架体：304不锈钢；总功率：18KW</t>
  </si>
  <si>
    <t>滚杠清洗机</t>
  </si>
  <si>
    <t>电机功率：1.1KW</t>
  </si>
  <si>
    <t>自动切头去尾机</t>
  </si>
  <si>
    <t>喂入方式：自动上料；输送装置；链耙式；给料装置形式：皮带式；主机功率：7.5KW;切削方式：锯片式：外形尺寸</t>
  </si>
  <si>
    <t>自动切头分等机</t>
  </si>
  <si>
    <t>削粒机</t>
  </si>
  <si>
    <t>电机功率：0.75KW</t>
  </si>
  <si>
    <t>无尘净化地面</t>
  </si>
  <si>
    <t>平方米</t>
  </si>
  <si>
    <t>/</t>
  </si>
  <si>
    <t>叉车举高8米</t>
  </si>
  <si>
    <t>3.5吨，举高8米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</si>
</sst>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.75"/>
      <color rgb="FF000000"/>
      <name val="宋体"/>
      <charset val="134"/>
    </font>
    <font>
      <b/>
      <sz val="10.8"/>
      <color rgb="FF000000"/>
      <name val="宋体"/>
      <charset val="134"/>
    </font>
    <font>
      <sz val="12.6"/>
      <color rgb="FF000000"/>
      <name val="宋体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7" fillId="9" borderId="3" applyNumberFormat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9" fillId="0" borderId="1" xfId="44" applyFont="1" applyBorder="1" applyAlignment="1">
      <alignment horizontal="center" vertical="center"/>
    </xf>
    <xf numFmtId="0" fontId="9" fillId="0" borderId="1" xfId="4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44" applyFont="1" applyFill="1" applyBorder="1" applyAlignment="1">
      <alignment horizontal="center" vertical="center"/>
    </xf>
    <xf numFmtId="0" fontId="13" fillId="0" borderId="2" xfId="44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0" xfId="50" applyFont="1" applyAlignment="1">
      <alignment horizontal="center" vertical="center"/>
    </xf>
    <xf numFmtId="0" fontId="14" fillId="0" borderId="0" xfId="50" applyFont="1" applyFill="1" applyAlignment="1">
      <alignment horizontal="center" vertical="center"/>
    </xf>
    <xf numFmtId="0" fontId="8" fillId="0" borderId="1" xfId="50" applyFont="1" applyBorder="1" applyAlignment="1">
      <alignment horizontal="center" vertical="center"/>
    </xf>
    <xf numFmtId="0" fontId="9" fillId="0" borderId="1" xfId="5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5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C3" sqref="C3:C6"/>
    </sheetView>
  </sheetViews>
  <sheetFormatPr defaultColWidth="9" defaultRowHeight="15" outlineLevelRow="6" outlineLevelCol="3"/>
  <cols>
    <col min="1" max="1" width="15.1272727272727" style="40" customWidth="1"/>
    <col min="2" max="2" width="41" style="40" customWidth="1"/>
    <col min="3" max="3" width="27.5" style="40" customWidth="1"/>
    <col min="4" max="4" width="16.7545454545455" style="40" customWidth="1"/>
    <col min="5" max="16381" width="9" style="1"/>
  </cols>
  <sheetData>
    <row r="1" s="1" customFormat="1" ht="47" customHeight="1" spans="1:4">
      <c r="A1" s="41" t="s">
        <v>0</v>
      </c>
      <c r="B1" s="41"/>
      <c r="C1" s="41"/>
      <c r="D1" s="41"/>
    </row>
    <row r="2" s="1" customFormat="1" ht="24" customHeight="1" spans="1:4">
      <c r="A2" s="42" t="s">
        <v>1</v>
      </c>
      <c r="B2" s="42" t="s">
        <v>2</v>
      </c>
      <c r="C2" s="42" t="s">
        <v>3</v>
      </c>
      <c r="D2" s="42" t="s">
        <v>4</v>
      </c>
    </row>
    <row r="3" s="1" customFormat="1" ht="24" customHeight="1" spans="1:4">
      <c r="A3" s="42">
        <v>2</v>
      </c>
      <c r="B3" s="43" t="s">
        <v>5</v>
      </c>
      <c r="C3" s="43">
        <f>夹信子镇团结村鲜食玉米冷链保鲜库项目!F7</f>
        <v>201500</v>
      </c>
      <c r="D3" s="43"/>
    </row>
    <row r="4" s="1" customFormat="1" ht="24" customHeight="1" spans="1:4">
      <c r="A4" s="42">
        <v>3</v>
      </c>
      <c r="B4" s="43" t="s">
        <v>6</v>
      </c>
      <c r="C4" s="43">
        <f>万金山乡万中村博浩水稻种植合作社项目!F9</f>
        <v>523000</v>
      </c>
      <c r="D4" s="43"/>
    </row>
    <row r="5" s="1" customFormat="1" ht="24" customHeight="1" spans="1:4">
      <c r="A5" s="42">
        <v>4</v>
      </c>
      <c r="B5" s="43" t="s">
        <v>7</v>
      </c>
      <c r="C5" s="43">
        <f>朝阳镇东兴村东方冷藏服务公司二期!F12</f>
        <v>1592300</v>
      </c>
      <c r="D5" s="43"/>
    </row>
    <row r="6" s="1" customFormat="1" ht="24" customHeight="1" spans="1:4">
      <c r="A6" s="42">
        <v>5</v>
      </c>
      <c r="B6" s="43" t="s">
        <v>8</v>
      </c>
      <c r="C6" s="43">
        <f>朝阳镇朝阳村绿塔玉米深加工项目三期!F10</f>
        <v>2623500</v>
      </c>
      <c r="D6" s="43"/>
    </row>
    <row r="7" s="1" customFormat="1" ht="24" customHeight="1" spans="1:4">
      <c r="A7" s="44"/>
      <c r="B7" s="43" t="s">
        <v>9</v>
      </c>
      <c r="C7" s="43">
        <f>SUM(C3:C6)</f>
        <v>4940300</v>
      </c>
      <c r="D7" s="44"/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zoomScale="70" zoomScaleNormal="70" workbookViewId="0">
      <selection activeCell="K7" sqref="K7"/>
    </sheetView>
  </sheetViews>
  <sheetFormatPr defaultColWidth="9" defaultRowHeight="14" outlineLevelRow="7" outlineLevelCol="6"/>
  <cols>
    <col min="1" max="1" width="9" style="30"/>
    <col min="2" max="2" width="34.6272727272727" style="30" customWidth="1"/>
    <col min="3" max="5" width="14.3818181818182" style="30" customWidth="1"/>
    <col min="6" max="6" width="23.8818181818182" style="30" customWidth="1"/>
    <col min="7" max="7" width="37.9090909090909" style="30" customWidth="1"/>
    <col min="8" max="11" width="9" style="30"/>
    <col min="12" max="12" width="9.38181818181818" style="30"/>
    <col min="13" max="16384" width="9" style="30"/>
  </cols>
  <sheetData>
    <row r="1" s="30" customFormat="1" ht="34" customHeight="1" spans="1:6">
      <c r="A1" s="31" t="s">
        <v>10</v>
      </c>
      <c r="B1" s="31"/>
      <c r="C1" s="31"/>
      <c r="D1" s="31"/>
      <c r="E1" s="31"/>
      <c r="F1" s="32"/>
    </row>
    <row r="2" s="30" customFormat="1" ht="28.5" customHeight="1" spans="1:7">
      <c r="A2" s="33" t="s">
        <v>1</v>
      </c>
      <c r="B2" s="33" t="s">
        <v>11</v>
      </c>
      <c r="C2" s="33" t="s">
        <v>12</v>
      </c>
      <c r="D2" s="33" t="s">
        <v>13</v>
      </c>
      <c r="E2" s="33" t="s">
        <v>14</v>
      </c>
      <c r="F2" s="33" t="s">
        <v>15</v>
      </c>
      <c r="G2" s="33" t="s">
        <v>4</v>
      </c>
    </row>
    <row r="3" s="30" customFormat="1" ht="72" customHeight="1" spans="1:7">
      <c r="A3" s="34">
        <v>1</v>
      </c>
      <c r="B3" s="34" t="s">
        <v>16</v>
      </c>
      <c r="C3" s="34" t="s">
        <v>17</v>
      </c>
      <c r="D3" s="34">
        <v>1</v>
      </c>
      <c r="E3" s="18">
        <f>万金山乡万中村博浩水稻种植合作社项目!E6</f>
        <v>112980</v>
      </c>
      <c r="F3" s="34">
        <f>E3*D3</f>
        <v>112980</v>
      </c>
      <c r="G3" s="35" t="s">
        <v>18</v>
      </c>
    </row>
    <row r="4" s="30" customFormat="1" ht="72" customHeight="1" spans="1:7">
      <c r="A4" s="34">
        <v>2</v>
      </c>
      <c r="B4" s="34" t="s">
        <v>19</v>
      </c>
      <c r="C4" s="34" t="s">
        <v>17</v>
      </c>
      <c r="D4" s="34">
        <v>1</v>
      </c>
      <c r="E4" s="18">
        <v>5520</v>
      </c>
      <c r="F4" s="34">
        <f>E4*D4</f>
        <v>5520</v>
      </c>
      <c r="G4" s="35" t="s">
        <v>20</v>
      </c>
    </row>
    <row r="5" s="30" customFormat="1" ht="72" customHeight="1" spans="1:7">
      <c r="A5" s="34">
        <v>3</v>
      </c>
      <c r="B5" s="34" t="s">
        <v>21</v>
      </c>
      <c r="C5" s="34" t="s">
        <v>22</v>
      </c>
      <c r="D5" s="34">
        <v>1</v>
      </c>
      <c r="E5" s="15">
        <v>83000</v>
      </c>
      <c r="F5" s="34">
        <f>E5*D5</f>
        <v>83000</v>
      </c>
      <c r="G5" s="35" t="s">
        <v>23</v>
      </c>
    </row>
    <row r="6" s="30" customFormat="1" ht="28.5" customHeight="1" spans="1:7">
      <c r="A6" s="34">
        <v>4</v>
      </c>
      <c r="B6" s="34"/>
      <c r="C6" s="34"/>
      <c r="D6" s="34"/>
      <c r="E6" s="34"/>
      <c r="F6" s="34"/>
      <c r="G6" s="36"/>
    </row>
    <row r="7" s="30" customFormat="1" ht="28.5" customHeight="1" spans="1:7">
      <c r="A7" s="34">
        <v>5</v>
      </c>
      <c r="B7" s="34" t="s">
        <v>15</v>
      </c>
      <c r="C7" s="34"/>
      <c r="D7" s="34"/>
      <c r="E7" s="34"/>
      <c r="F7" s="34">
        <f>SUM(F3:F6)</f>
        <v>201500</v>
      </c>
      <c r="G7" s="37"/>
    </row>
    <row r="8" s="30" customFormat="1" ht="15" spans="1:7">
      <c r="A8" s="38"/>
      <c r="B8" s="38"/>
      <c r="C8" s="38"/>
      <c r="D8" s="38"/>
      <c r="E8" s="38"/>
      <c r="F8" s="38"/>
      <c r="G8" s="39"/>
    </row>
  </sheetData>
  <mergeCells count="2">
    <mergeCell ref="A1:F1"/>
    <mergeCell ref="A8:F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2"/>
  <sheetViews>
    <sheetView zoomScale="70" zoomScaleNormal="70" workbookViewId="0">
      <selection activeCell="L6" sqref="L6"/>
    </sheetView>
  </sheetViews>
  <sheetFormatPr defaultColWidth="9" defaultRowHeight="15" outlineLevelCol="6"/>
  <cols>
    <col min="1" max="1" width="6.55454545454545" style="1" customWidth="1"/>
    <col min="2" max="2" width="44.6636363636364" style="1" customWidth="1"/>
    <col min="3" max="3" width="9" style="1"/>
    <col min="4" max="4" width="9.44545454545455" style="1" customWidth="1"/>
    <col min="5" max="5" width="14" style="1" customWidth="1"/>
    <col min="6" max="6" width="19.1090909090909" style="1" customWidth="1"/>
    <col min="7" max="7" width="44.2727272727273" style="1" customWidth="1"/>
    <col min="8" max="10" width="9" style="1" customWidth="1"/>
    <col min="11" max="16384" width="9" style="1"/>
  </cols>
  <sheetData>
    <row r="2" s="1" customFormat="1" ht="24" customHeight="1" spans="1:7">
      <c r="A2" s="2" t="s">
        <v>24</v>
      </c>
      <c r="B2" s="2"/>
      <c r="C2" s="2"/>
      <c r="D2" s="2"/>
      <c r="E2" s="2"/>
      <c r="F2" s="2"/>
      <c r="G2" s="2"/>
    </row>
    <row r="3" s="1" customFormat="1" ht="24" customHeight="1" spans="1:7">
      <c r="A3" s="3" t="s">
        <v>1</v>
      </c>
      <c r="B3" s="3" t="s">
        <v>11</v>
      </c>
      <c r="C3" s="3" t="s">
        <v>12</v>
      </c>
      <c r="D3" s="3" t="s">
        <v>13</v>
      </c>
      <c r="E3" s="4" t="s">
        <v>14</v>
      </c>
      <c r="F3" s="4" t="s">
        <v>15</v>
      </c>
      <c r="G3" s="5" t="s">
        <v>4</v>
      </c>
    </row>
    <row r="4" s="1" customFormat="1" ht="79" customHeight="1" spans="1:7">
      <c r="A4" s="6">
        <v>1</v>
      </c>
      <c r="B4" s="25" t="s">
        <v>25</v>
      </c>
      <c r="C4" s="8" t="s">
        <v>17</v>
      </c>
      <c r="D4" s="8">
        <v>1</v>
      </c>
      <c r="E4" s="26">
        <v>178000</v>
      </c>
      <c r="F4" s="26">
        <f t="shared" ref="F4:F7" si="0">E4*D4</f>
        <v>178000</v>
      </c>
      <c r="G4" s="27" t="s">
        <v>26</v>
      </c>
    </row>
    <row r="5" s="1" customFormat="1" ht="79" customHeight="1" spans="1:7">
      <c r="A5" s="6">
        <v>2</v>
      </c>
      <c r="B5" s="25" t="s">
        <v>27</v>
      </c>
      <c r="C5" s="8" t="s">
        <v>17</v>
      </c>
      <c r="D5" s="8">
        <v>1</v>
      </c>
      <c r="E5" s="26">
        <v>150000</v>
      </c>
      <c r="F5" s="26">
        <f t="shared" si="0"/>
        <v>150000</v>
      </c>
      <c r="G5" s="27" t="s">
        <v>28</v>
      </c>
    </row>
    <row r="6" s="1" customFormat="1" ht="79" customHeight="1" spans="1:7">
      <c r="A6" s="6">
        <v>3</v>
      </c>
      <c r="B6" s="25" t="s">
        <v>16</v>
      </c>
      <c r="C6" s="8" t="s">
        <v>17</v>
      </c>
      <c r="D6" s="8">
        <v>1</v>
      </c>
      <c r="E6" s="28">
        <v>112980</v>
      </c>
      <c r="F6" s="26">
        <f t="shared" si="0"/>
        <v>112980</v>
      </c>
      <c r="G6" s="27" t="s">
        <v>18</v>
      </c>
    </row>
    <row r="7" s="1" customFormat="1" ht="79" customHeight="1" spans="1:7">
      <c r="A7" s="6">
        <v>4</v>
      </c>
      <c r="B7" s="25" t="s">
        <v>21</v>
      </c>
      <c r="C7" s="8" t="s">
        <v>29</v>
      </c>
      <c r="D7" s="8">
        <v>60</v>
      </c>
      <c r="E7" s="26">
        <v>1367</v>
      </c>
      <c r="F7" s="26">
        <f t="shared" si="0"/>
        <v>82020</v>
      </c>
      <c r="G7" s="27" t="s">
        <v>23</v>
      </c>
    </row>
    <row r="8" s="1" customFormat="1" ht="24" customHeight="1" spans="1:7">
      <c r="A8" s="6">
        <v>5</v>
      </c>
      <c r="B8" s="7"/>
      <c r="C8" s="8"/>
      <c r="D8" s="8"/>
      <c r="E8" s="7"/>
      <c r="F8" s="6"/>
      <c r="G8" s="8"/>
    </row>
    <row r="9" s="1" customFormat="1" ht="24" customHeight="1" spans="1:7">
      <c r="A9" s="8"/>
      <c r="B9" s="8"/>
      <c r="C9" s="8"/>
      <c r="D9" s="8"/>
      <c r="E9" s="11"/>
      <c r="F9" s="11">
        <f>SUM(F4:F8)</f>
        <v>523000</v>
      </c>
      <c r="G9" s="8"/>
    </row>
    <row r="10" s="1" customFormat="1" ht="24" customHeight="1" spans="1:4">
      <c r="A10" s="29"/>
      <c r="B10" s="29"/>
      <c r="C10" s="29"/>
      <c r="D10" s="29"/>
    </row>
    <row r="11" s="1" customFormat="1" ht="24" customHeight="1"/>
    <row r="12" s="1" customFormat="1" ht="24" customHeight="1"/>
  </sheetData>
  <mergeCells count="2">
    <mergeCell ref="A2:G2"/>
    <mergeCell ref="A10:D10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zoomScale="70" zoomScaleNormal="70" workbookViewId="0">
      <selection activeCell="L6" sqref="L6"/>
    </sheetView>
  </sheetViews>
  <sheetFormatPr defaultColWidth="9" defaultRowHeight="15" outlineLevelCol="6"/>
  <cols>
    <col min="1" max="1" width="9" style="12" customWidth="1"/>
    <col min="2" max="2" width="37.5" style="12" customWidth="1"/>
    <col min="3" max="3" width="16" style="12" customWidth="1"/>
    <col min="4" max="4" width="11.8818181818182" style="12" customWidth="1"/>
    <col min="5" max="5" width="12.8818181818182" style="12" customWidth="1"/>
    <col min="6" max="6" width="17.7545454545455" style="12" customWidth="1"/>
    <col min="7" max="7" width="65.0545454545454" style="12" customWidth="1"/>
    <col min="8" max="16384" width="9" style="12"/>
  </cols>
  <sheetData>
    <row r="1" ht="25.5" spans="1:7">
      <c r="A1" s="2" t="s">
        <v>30</v>
      </c>
      <c r="B1" s="2"/>
      <c r="C1" s="2"/>
      <c r="D1" s="2"/>
      <c r="E1" s="2"/>
      <c r="F1" s="2"/>
      <c r="G1" s="2"/>
    </row>
    <row r="2" spans="1:7">
      <c r="A2" s="13" t="s">
        <v>1</v>
      </c>
      <c r="B2" s="13" t="s">
        <v>11</v>
      </c>
      <c r="C2" s="13" t="s">
        <v>12</v>
      </c>
      <c r="D2" s="13" t="s">
        <v>13</v>
      </c>
      <c r="E2" s="13" t="s">
        <v>14</v>
      </c>
      <c r="F2" s="13" t="s">
        <v>15</v>
      </c>
      <c r="G2" s="13" t="s">
        <v>4</v>
      </c>
    </row>
    <row r="3" ht="45" spans="1:7">
      <c r="A3" s="9">
        <v>1</v>
      </c>
      <c r="B3" s="9" t="s">
        <v>31</v>
      </c>
      <c r="C3" s="9" t="s">
        <v>17</v>
      </c>
      <c r="D3" s="9">
        <v>2</v>
      </c>
      <c r="E3" s="9">
        <v>118500</v>
      </c>
      <c r="F3" s="9">
        <f t="shared" ref="F3:F12" si="0">D3*E3</f>
        <v>237000</v>
      </c>
      <c r="G3" s="9" t="s">
        <v>32</v>
      </c>
    </row>
    <row r="4" ht="45" spans="1:7">
      <c r="A4" s="9">
        <v>2</v>
      </c>
      <c r="B4" s="14" t="s">
        <v>25</v>
      </c>
      <c r="C4" s="14" t="s">
        <v>17</v>
      </c>
      <c r="D4" s="15">
        <v>2</v>
      </c>
      <c r="E4" s="15">
        <v>178000</v>
      </c>
      <c r="F4" s="16">
        <f t="shared" si="0"/>
        <v>356000</v>
      </c>
      <c r="G4" s="17" t="s">
        <v>26</v>
      </c>
    </row>
    <row r="5" spans="1:7">
      <c r="A5" s="9">
        <v>3</v>
      </c>
      <c r="B5" s="14" t="s">
        <v>19</v>
      </c>
      <c r="C5" s="14" t="s">
        <v>17</v>
      </c>
      <c r="D5" s="15">
        <v>1</v>
      </c>
      <c r="E5" s="18">
        <v>5520</v>
      </c>
      <c r="F5" s="16">
        <f t="shared" si="0"/>
        <v>5520</v>
      </c>
      <c r="G5" s="17" t="s">
        <v>20</v>
      </c>
    </row>
    <row r="6" ht="45" spans="1:7">
      <c r="A6" s="9">
        <v>4</v>
      </c>
      <c r="B6" s="14" t="s">
        <v>33</v>
      </c>
      <c r="C6" s="14" t="s">
        <v>17</v>
      </c>
      <c r="D6" s="15">
        <v>2</v>
      </c>
      <c r="E6" s="18">
        <v>103240</v>
      </c>
      <c r="F6" s="16">
        <f t="shared" si="0"/>
        <v>206480</v>
      </c>
      <c r="G6" s="17" t="s">
        <v>34</v>
      </c>
    </row>
    <row r="7" ht="30" spans="1:7">
      <c r="A7" s="9">
        <v>5</v>
      </c>
      <c r="B7" s="14" t="s">
        <v>35</v>
      </c>
      <c r="C7" s="14" t="s">
        <v>17</v>
      </c>
      <c r="D7" s="15">
        <v>2</v>
      </c>
      <c r="E7" s="15">
        <v>150000</v>
      </c>
      <c r="F7" s="16">
        <f t="shared" si="0"/>
        <v>300000</v>
      </c>
      <c r="G7" s="19" t="s">
        <v>36</v>
      </c>
    </row>
    <row r="8" ht="30" spans="1:7">
      <c r="A8" s="9">
        <v>6</v>
      </c>
      <c r="B8" s="14" t="s">
        <v>21</v>
      </c>
      <c r="C8" s="14" t="s">
        <v>37</v>
      </c>
      <c r="D8" s="14">
        <v>1</v>
      </c>
      <c r="E8" s="14">
        <v>124300</v>
      </c>
      <c r="F8" s="9">
        <f t="shared" si="0"/>
        <v>124300</v>
      </c>
      <c r="G8" s="17" t="s">
        <v>23</v>
      </c>
    </row>
    <row r="9" ht="30" spans="1:7">
      <c r="A9" s="9">
        <v>7</v>
      </c>
      <c r="B9" s="8" t="s">
        <v>38</v>
      </c>
      <c r="C9" s="8" t="s">
        <v>17</v>
      </c>
      <c r="D9" s="8">
        <v>1</v>
      </c>
      <c r="E9" s="8">
        <v>40000</v>
      </c>
      <c r="F9" s="9">
        <f t="shared" si="0"/>
        <v>40000</v>
      </c>
      <c r="G9" s="9" t="s">
        <v>39</v>
      </c>
    </row>
    <row r="10" ht="45" spans="1:7">
      <c r="A10" s="9">
        <v>8</v>
      </c>
      <c r="B10" s="8" t="s">
        <v>40</v>
      </c>
      <c r="C10" s="8" t="s">
        <v>17</v>
      </c>
      <c r="D10" s="8">
        <v>4</v>
      </c>
      <c r="E10" s="8">
        <v>27500</v>
      </c>
      <c r="F10" s="9">
        <f t="shared" si="0"/>
        <v>110000</v>
      </c>
      <c r="G10" s="9" t="s">
        <v>41</v>
      </c>
    </row>
    <row r="11" ht="30" spans="1:7">
      <c r="A11" s="9">
        <v>9</v>
      </c>
      <c r="B11" s="9" t="s">
        <v>42</v>
      </c>
      <c r="C11" s="8" t="s">
        <v>17</v>
      </c>
      <c r="D11" s="9">
        <v>1</v>
      </c>
      <c r="E11" s="9">
        <v>213000</v>
      </c>
      <c r="F11" s="9">
        <f t="shared" si="0"/>
        <v>213000</v>
      </c>
      <c r="G11" s="9" t="s">
        <v>43</v>
      </c>
    </row>
    <row r="12" spans="1:7">
      <c r="A12" s="8"/>
      <c r="B12" s="8" t="s">
        <v>9</v>
      </c>
      <c r="C12" s="8"/>
      <c r="D12" s="8"/>
      <c r="E12" s="8"/>
      <c r="F12" s="8">
        <f>SUM(F3:F11)</f>
        <v>1592300</v>
      </c>
      <c r="G12" s="8"/>
    </row>
    <row r="13" spans="1:1">
      <c r="A13" s="20"/>
    </row>
    <row r="14" spans="1:1">
      <c r="A14" s="21"/>
    </row>
    <row r="15" spans="1:1">
      <c r="A15" s="21"/>
    </row>
    <row r="16" spans="1:1">
      <c r="A16" s="21"/>
    </row>
    <row r="17" spans="1:1">
      <c r="A17" s="21"/>
    </row>
    <row r="18" spans="1:1">
      <c r="A18" s="22"/>
    </row>
    <row r="19" spans="1:1">
      <c r="A19" s="22"/>
    </row>
    <row r="20" ht="16" spans="1:1">
      <c r="A20" s="23"/>
    </row>
    <row r="21" ht="16" spans="1:1">
      <c r="A21" s="23"/>
    </row>
    <row r="22" ht="16" spans="1:1">
      <c r="A22" s="23"/>
    </row>
    <row r="23" ht="16" spans="1:1">
      <c r="A23" s="23"/>
    </row>
    <row r="24" ht="16" spans="1:1">
      <c r="A24" s="23"/>
    </row>
    <row r="25" ht="16" spans="1:1">
      <c r="A25" s="24"/>
    </row>
    <row r="26" ht="16" spans="1:1">
      <c r="A26" s="24"/>
    </row>
    <row r="27" ht="16" spans="1:1">
      <c r="A27" s="23"/>
    </row>
    <row r="28" ht="16" spans="1:1">
      <c r="A28" s="23"/>
    </row>
    <row r="29" ht="16" spans="1:1">
      <c r="A29" s="23"/>
    </row>
    <row r="30" ht="16" spans="1:1">
      <c r="A30" s="23"/>
    </row>
    <row r="31" ht="16" spans="1:1">
      <c r="A31" s="23"/>
    </row>
    <row r="32" ht="16" spans="1:1">
      <c r="A32" s="24"/>
    </row>
    <row r="33" ht="16" spans="1:1">
      <c r="A33" s="24"/>
    </row>
    <row r="34" ht="16" spans="1:1">
      <c r="A34" s="23"/>
    </row>
    <row r="35" ht="16" spans="1:1">
      <c r="A35" s="23"/>
    </row>
    <row r="36" ht="16" spans="1:1">
      <c r="A36" s="23"/>
    </row>
    <row r="37" ht="16" spans="1:1">
      <c r="A37" s="23"/>
    </row>
    <row r="38" ht="16" spans="1:1">
      <c r="A38" s="23"/>
    </row>
    <row r="39" ht="16" spans="1:1">
      <c r="A39" s="24"/>
    </row>
    <row r="40" ht="16" spans="1:1">
      <c r="A40" s="24"/>
    </row>
    <row r="41" ht="16" spans="1:1">
      <c r="A41" s="23"/>
    </row>
    <row r="42" ht="16" spans="1:1">
      <c r="A42" s="23"/>
    </row>
    <row r="43" ht="16" spans="1:1">
      <c r="A43" s="23"/>
    </row>
    <row r="44" ht="16" spans="1:1">
      <c r="A44" s="23"/>
    </row>
  </sheetData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="85" zoomScaleNormal="85" topLeftCell="A6" workbookViewId="0">
      <selection activeCell="G4" sqref="G4"/>
    </sheetView>
  </sheetViews>
  <sheetFormatPr defaultColWidth="9" defaultRowHeight="15" outlineLevelCol="6"/>
  <cols>
    <col min="1" max="1" width="9" style="1"/>
    <col min="2" max="2" width="22.6272727272727" style="1" customWidth="1"/>
    <col min="3" max="3" width="9" style="1"/>
    <col min="4" max="4" width="13.1272727272727" style="1" customWidth="1"/>
    <col min="5" max="5" width="17.1272727272727" style="1" customWidth="1"/>
    <col min="6" max="6" width="13.2545454545455" style="1" customWidth="1"/>
    <col min="7" max="7" width="51.0909090909091" style="1" customWidth="1"/>
    <col min="8" max="16384" width="9" style="1"/>
  </cols>
  <sheetData>
    <row r="1" ht="45" customHeight="1" spans="1:7">
      <c r="A1" s="2" t="s">
        <v>44</v>
      </c>
      <c r="B1" s="2"/>
      <c r="C1" s="2"/>
      <c r="D1" s="2"/>
      <c r="E1" s="2"/>
      <c r="F1" s="2"/>
      <c r="G1" s="2"/>
    </row>
    <row r="2" ht="24" customHeight="1" spans="1:7">
      <c r="A2" s="3" t="s">
        <v>1</v>
      </c>
      <c r="B2" s="3" t="s">
        <v>45</v>
      </c>
      <c r="C2" s="3" t="s">
        <v>12</v>
      </c>
      <c r="D2" s="3" t="s">
        <v>13</v>
      </c>
      <c r="E2" s="3" t="s">
        <v>14</v>
      </c>
      <c r="F2" s="4" t="s">
        <v>15</v>
      </c>
      <c r="G2" s="5" t="s">
        <v>4</v>
      </c>
    </row>
    <row r="3" ht="75" customHeight="1" spans="1:7">
      <c r="A3" s="6">
        <v>1</v>
      </c>
      <c r="B3" s="7" t="s">
        <v>46</v>
      </c>
      <c r="C3" s="8" t="s">
        <v>37</v>
      </c>
      <c r="D3" s="8">
        <v>1</v>
      </c>
      <c r="E3" s="6">
        <v>426800</v>
      </c>
      <c r="F3" s="6">
        <f t="shared" ref="F3:F9" si="0">E3*D3</f>
        <v>426800</v>
      </c>
      <c r="G3" s="9" t="s">
        <v>47</v>
      </c>
    </row>
    <row r="4" ht="75" customHeight="1" spans="1:7">
      <c r="A4" s="6">
        <v>2</v>
      </c>
      <c r="B4" s="7" t="s">
        <v>48</v>
      </c>
      <c r="C4" s="8" t="s">
        <v>17</v>
      </c>
      <c r="D4" s="8">
        <v>1</v>
      </c>
      <c r="E4" s="6">
        <v>155600</v>
      </c>
      <c r="F4" s="6">
        <f t="shared" si="0"/>
        <v>155600</v>
      </c>
      <c r="G4" s="9" t="s">
        <v>49</v>
      </c>
    </row>
    <row r="5" ht="75" customHeight="1" spans="1:7">
      <c r="A5" s="6">
        <v>3</v>
      </c>
      <c r="B5" s="7" t="s">
        <v>50</v>
      </c>
      <c r="C5" s="8" t="s">
        <v>37</v>
      </c>
      <c r="D5" s="8">
        <v>4</v>
      </c>
      <c r="E5" s="6">
        <v>431250</v>
      </c>
      <c r="F5" s="6">
        <f t="shared" si="0"/>
        <v>1725000</v>
      </c>
      <c r="G5" s="9" t="s">
        <v>51</v>
      </c>
    </row>
    <row r="6" ht="75" customHeight="1" spans="1:7">
      <c r="A6" s="6">
        <v>4</v>
      </c>
      <c r="B6" s="7" t="s">
        <v>52</v>
      </c>
      <c r="C6" s="8" t="s">
        <v>37</v>
      </c>
      <c r="D6" s="8">
        <v>1</v>
      </c>
      <c r="E6" s="6">
        <v>15000</v>
      </c>
      <c r="F6" s="6">
        <f t="shared" si="0"/>
        <v>15000</v>
      </c>
      <c r="G6" s="9" t="s">
        <v>36</v>
      </c>
    </row>
    <row r="7" ht="75" customHeight="1" spans="1:7">
      <c r="A7" s="6">
        <v>5</v>
      </c>
      <c r="B7" s="7" t="s">
        <v>53</v>
      </c>
      <c r="C7" s="8" t="s">
        <v>37</v>
      </c>
      <c r="D7" s="8">
        <v>1</v>
      </c>
      <c r="E7" s="10">
        <v>40600</v>
      </c>
      <c r="F7" s="6">
        <f t="shared" si="0"/>
        <v>40600</v>
      </c>
      <c r="G7" s="9" t="s">
        <v>54</v>
      </c>
    </row>
    <row r="8" ht="75" customHeight="1" spans="1:7">
      <c r="A8" s="6">
        <v>6</v>
      </c>
      <c r="B8" s="7" t="s">
        <v>55</v>
      </c>
      <c r="C8" s="8" t="s">
        <v>56</v>
      </c>
      <c r="D8" s="8">
        <v>3500</v>
      </c>
      <c r="E8" s="6">
        <v>32</v>
      </c>
      <c r="F8" s="6">
        <f t="shared" si="0"/>
        <v>112000</v>
      </c>
      <c r="G8" s="9" t="s">
        <v>57</v>
      </c>
    </row>
    <row r="9" ht="75" customHeight="1" spans="1:7">
      <c r="A9" s="6">
        <v>7</v>
      </c>
      <c r="B9" s="7" t="s">
        <v>58</v>
      </c>
      <c r="C9" s="8" t="s">
        <v>17</v>
      </c>
      <c r="D9" s="8">
        <v>1</v>
      </c>
      <c r="E9" s="6">
        <v>148500</v>
      </c>
      <c r="F9" s="6">
        <f t="shared" si="0"/>
        <v>148500</v>
      </c>
      <c r="G9" s="9" t="s">
        <v>59</v>
      </c>
    </row>
    <row r="10" ht="24" customHeight="1" spans="1:7">
      <c r="A10" s="8"/>
      <c r="B10" s="8"/>
      <c r="C10" s="8"/>
      <c r="D10" s="8"/>
      <c r="E10" s="11"/>
      <c r="F10" s="11">
        <f>SUM(F3:F9)</f>
        <v>2623500</v>
      </c>
      <c r="G10" s="8"/>
    </row>
    <row r="11" ht="24" customHeight="1" spans="6:6">
      <c r="F11" s="12"/>
    </row>
    <row r="12" ht="24" customHeight="1"/>
    <row r="13" ht="24" customHeight="1"/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夹信子镇团结村鲜食玉米冷链保鲜库项目</vt:lpstr>
      <vt:lpstr>万金山乡万中村博浩水稻种植合作社项目</vt:lpstr>
      <vt:lpstr>朝阳镇东兴村东方冷藏服务公司二期</vt:lpstr>
      <vt:lpstr>朝阳镇朝阳村绿塔玉米深加工项目三期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怡然自得</cp:lastModifiedBy>
  <dcterms:created xsi:type="dcterms:W3CDTF">2022-06-01T01:01:00Z</dcterms:created>
  <dcterms:modified xsi:type="dcterms:W3CDTF">2022-06-19T12:14:25Z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76ADFD9516A04E8CA6B620A4A8DE3393</vt:lpwstr>
  </property>
  <property fmtid="{D5CDD505-2E9C-101B-9397-08002B2CF9AE}" pid="3" name="KSOProductBuildVer">
    <vt:lpwstr>2052-11.1.0.11744</vt:lpwstr>
  </property>
</Properties>
</file>