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Sheet1" sheetId="1" r:id="rId1"/>
    <sheet name="Sheet2" sheetId="2" r:id="rId2"/>
    <sheet name="Sheet3" sheetId="3" r:id="rId3"/>
    <sheet name="采购计划" sheetId="5" r:id="rId4"/>
  </sheets>
  <definedNames>
    <definedName name="_xlnm._FilterDatabase" localSheetId="0" hidden="1">Sheet1!$A$4:$AB$623</definedName>
    <definedName name="_xlnm.Print_Area" localSheetId="0">Sheet1!$A$1:$AB$623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<sst xmlns="http://schemas.openxmlformats.org/spreadsheetml/2006/main" count="5129" uniqueCount="1998">
  <si>
    <t>特殊困难老年人家庭居家适老化改造需求清单</t>
  </si>
  <si>
    <t>序号</t>
  </si>
  <si>
    <t>县（市）区</t>
  </si>
  <si>
    <t>乡镇（街道）</t>
  </si>
  <si>
    <t>村（社区）</t>
  </si>
  <si>
    <t>姓名</t>
  </si>
  <si>
    <t>身份类别</t>
  </si>
  <si>
    <t>身份证号</t>
  </si>
  <si>
    <t>性别</t>
  </si>
  <si>
    <t>联系人</t>
  </si>
  <si>
    <t>联系电话</t>
  </si>
  <si>
    <t>防滑处理</t>
  </si>
  <si>
    <t>高差处理</t>
  </si>
  <si>
    <t>床边护栏（抓杆）</t>
  </si>
  <si>
    <t>安装扶手</t>
  </si>
  <si>
    <t>沐浴椅</t>
  </si>
  <si>
    <t>手杖</t>
  </si>
  <si>
    <t>防走失装置</t>
  </si>
  <si>
    <t>总金额</t>
  </si>
  <si>
    <t>可选类</t>
  </si>
  <si>
    <t>防滑地垫</t>
  </si>
  <si>
    <t>拼接防滑地垫</t>
  </si>
  <si>
    <t>橡胶可移动式坡道（低）</t>
  </si>
  <si>
    <t>橡胶可移动式坡道（高）</t>
  </si>
  <si>
    <t>床边扶手（落地式）</t>
  </si>
  <si>
    <t>床边护栏</t>
  </si>
  <si>
    <t>一字扶手</t>
  </si>
  <si>
    <t>L型扶手</t>
  </si>
  <si>
    <t>T型扶手</t>
  </si>
  <si>
    <t>135°扶手</t>
  </si>
  <si>
    <t>马桶扶手</t>
  </si>
  <si>
    <t>马桶架</t>
  </si>
  <si>
    <t>拐杖凳</t>
  </si>
  <si>
    <t>四脚拐杖</t>
  </si>
  <si>
    <t>智能定位手环</t>
  </si>
  <si>
    <t>密山市</t>
  </si>
  <si>
    <t>黑台镇</t>
  </si>
  <si>
    <t>黑台镇兴胜村</t>
  </si>
  <si>
    <t>陈秀云</t>
  </si>
  <si>
    <t>E</t>
  </si>
  <si>
    <t>23102619490420124X</t>
  </si>
  <si>
    <t>女</t>
  </si>
  <si>
    <t>高姗姗</t>
  </si>
  <si>
    <t>15845352606</t>
  </si>
  <si>
    <t>黑台镇黑台村</t>
  </si>
  <si>
    <t>王玉林</t>
  </si>
  <si>
    <t>231026195302231219</t>
  </si>
  <si>
    <t>男</t>
  </si>
  <si>
    <t>郑江</t>
  </si>
  <si>
    <t>黑台镇直正村</t>
  </si>
  <si>
    <t>高士珍</t>
  </si>
  <si>
    <t>231026193705151222</t>
  </si>
  <si>
    <t>刘明</t>
  </si>
  <si>
    <t>黑台镇农业村</t>
  </si>
  <si>
    <t>周云英</t>
  </si>
  <si>
    <t>231026194607271225</t>
  </si>
  <si>
    <t>辛淑艳</t>
  </si>
  <si>
    <t>黑台镇新福村</t>
  </si>
  <si>
    <t>郭允贵</t>
  </si>
  <si>
    <t>231026195504221211</t>
  </si>
  <si>
    <t>宋艳芹</t>
  </si>
  <si>
    <t>黑台镇广新村</t>
  </si>
  <si>
    <t>俞丙戌</t>
  </si>
  <si>
    <t>231026194605051229</t>
  </si>
  <si>
    <t>郑仁锡</t>
  </si>
  <si>
    <t>李作祥</t>
  </si>
  <si>
    <t>231026194409161236</t>
  </si>
  <si>
    <t>黑台镇牡纺家属区</t>
  </si>
  <si>
    <t>王齐云</t>
  </si>
  <si>
    <t>231023195108140541</t>
  </si>
  <si>
    <t>纪桂香</t>
  </si>
  <si>
    <t>王有恩</t>
  </si>
  <si>
    <t>231026194410061216</t>
  </si>
  <si>
    <t>黑台镇庆先村</t>
  </si>
  <si>
    <t>苏桂芬</t>
  </si>
  <si>
    <t>230321195711121700</t>
  </si>
  <si>
    <t>孙孟忠</t>
  </si>
  <si>
    <t>知一镇</t>
  </si>
  <si>
    <t>向化村</t>
  </si>
  <si>
    <t>何玉凤</t>
  </si>
  <si>
    <t>231026193410081829</t>
  </si>
  <si>
    <t>王忠义</t>
  </si>
  <si>
    <t>李德玉</t>
  </si>
  <si>
    <t>231026195110031810</t>
  </si>
  <si>
    <t>孙建成</t>
  </si>
  <si>
    <t>赵连彬</t>
  </si>
  <si>
    <t>231026193908081818</t>
  </si>
  <si>
    <t>赵国良</t>
  </si>
  <si>
    <t>关佰柱</t>
  </si>
  <si>
    <t>23102619570909181X</t>
  </si>
  <si>
    <t>关世海</t>
  </si>
  <si>
    <t>张广来</t>
  </si>
  <si>
    <t>372901195509133417</t>
  </si>
  <si>
    <t>冷洪涛</t>
  </si>
  <si>
    <t>231026194805151814</t>
  </si>
  <si>
    <t>王玉章</t>
  </si>
  <si>
    <t>231026193604054212</t>
  </si>
  <si>
    <t>王利军</t>
  </si>
  <si>
    <t>郭红艳</t>
  </si>
  <si>
    <t>23102619620201182X</t>
  </si>
  <si>
    <t>李春</t>
  </si>
  <si>
    <t>韦时</t>
  </si>
  <si>
    <t>231026194406022716</t>
  </si>
  <si>
    <t>韦洪振</t>
  </si>
  <si>
    <t>姜玉明</t>
  </si>
  <si>
    <t>23102619470115181X</t>
  </si>
  <si>
    <t>姜家奎</t>
  </si>
  <si>
    <t>刘福珍</t>
  </si>
  <si>
    <t>231026194908071825</t>
  </si>
  <si>
    <t>姜旭胜</t>
  </si>
  <si>
    <t>张启会</t>
  </si>
  <si>
    <t>231026193306211814</t>
  </si>
  <si>
    <t>张士君</t>
  </si>
  <si>
    <t>王连香</t>
  </si>
  <si>
    <t>231026193307201829</t>
  </si>
  <si>
    <t>徐绍国</t>
  </si>
  <si>
    <t>吕有财</t>
  </si>
  <si>
    <t>231026194607091814</t>
  </si>
  <si>
    <t>吕波</t>
  </si>
  <si>
    <t>刘财</t>
  </si>
  <si>
    <t>231026194805031839</t>
  </si>
  <si>
    <t>刘宝明</t>
  </si>
  <si>
    <t>兴凯湖乡</t>
  </si>
  <si>
    <t>兴凯湖村</t>
  </si>
  <si>
    <t>田宝珍</t>
  </si>
  <si>
    <t>A</t>
  </si>
  <si>
    <t>231026194707254852</t>
  </si>
  <si>
    <t>18746746703</t>
  </si>
  <si>
    <t>金银库村</t>
  </si>
  <si>
    <t>孙贵全</t>
  </si>
  <si>
    <t>23102619540404481X</t>
  </si>
  <si>
    <t>15146752342</t>
  </si>
  <si>
    <t>朱长有</t>
  </si>
  <si>
    <t>231026196301014815</t>
  </si>
  <si>
    <t>18346756558</t>
  </si>
  <si>
    <t>马家岗村</t>
  </si>
  <si>
    <t>王光军</t>
  </si>
  <si>
    <t>231026195910284816</t>
  </si>
  <si>
    <t>15146192476</t>
  </si>
  <si>
    <t>王朝刚</t>
  </si>
  <si>
    <t>231026195803024816</t>
  </si>
  <si>
    <t>13846076797</t>
  </si>
  <si>
    <t>新民村</t>
  </si>
  <si>
    <t>李树忠</t>
  </si>
  <si>
    <t>231026195611074819</t>
  </si>
  <si>
    <t>18246746287</t>
  </si>
  <si>
    <t>韩明水</t>
  </si>
  <si>
    <t>231026195408194815</t>
  </si>
  <si>
    <t>18746716742</t>
  </si>
  <si>
    <t>石咀子村</t>
  </si>
  <si>
    <t>吕沧林</t>
  </si>
  <si>
    <t>231026194508174817</t>
  </si>
  <si>
    <t>18246722529</t>
  </si>
  <si>
    <t>姜永太</t>
  </si>
  <si>
    <t>23102619621115489X</t>
  </si>
  <si>
    <t>13946822209</t>
  </si>
  <si>
    <t>樊金林</t>
  </si>
  <si>
    <t>23102619610820481X</t>
  </si>
  <si>
    <t>15094632768</t>
  </si>
  <si>
    <t>付志全</t>
  </si>
  <si>
    <t>231026196404224831</t>
  </si>
  <si>
    <t>13101577998</t>
  </si>
  <si>
    <t>裴德镇</t>
  </si>
  <si>
    <t>东胜村</t>
  </si>
  <si>
    <t>李忠英</t>
  </si>
  <si>
    <t>23102619621108254X</t>
  </si>
  <si>
    <t>杨功海</t>
  </si>
  <si>
    <t>231026195405161516</t>
  </si>
  <si>
    <t>史永和</t>
  </si>
  <si>
    <t>231026196109141531</t>
  </si>
  <si>
    <t>高连月</t>
  </si>
  <si>
    <t>231026194906101533</t>
  </si>
  <si>
    <t>林广波</t>
  </si>
  <si>
    <t>231026193710251535</t>
  </si>
  <si>
    <t>王德昌</t>
  </si>
  <si>
    <t>231026194804161519</t>
  </si>
  <si>
    <t>宋连德</t>
  </si>
  <si>
    <t>231026195101171512</t>
  </si>
  <si>
    <t>孙庆海</t>
  </si>
  <si>
    <t>231026195801151512</t>
  </si>
  <si>
    <t>韩长山</t>
  </si>
  <si>
    <t>231026195601041511</t>
  </si>
  <si>
    <t>中心街道</t>
  </si>
  <si>
    <t>红卫社区</t>
  </si>
  <si>
    <t>王秀花</t>
  </si>
  <si>
    <t>231026192704060324</t>
  </si>
  <si>
    <t>徐晓吉</t>
  </si>
  <si>
    <t>园林社区</t>
  </si>
  <si>
    <t>杨兆强</t>
  </si>
  <si>
    <t>231026196104090317</t>
  </si>
  <si>
    <t>李淑范</t>
  </si>
  <si>
    <t>231026193908290628</t>
  </si>
  <si>
    <t>徐艳华</t>
  </si>
  <si>
    <t>阳光社区</t>
  </si>
  <si>
    <t>钱秀珍</t>
  </si>
  <si>
    <t>231026194407254041</t>
  </si>
  <si>
    <t>田桂英</t>
  </si>
  <si>
    <t>玄金顺</t>
  </si>
  <si>
    <t>231026194104041524</t>
  </si>
  <si>
    <t>藏玉翠</t>
  </si>
  <si>
    <t>学府社区</t>
  </si>
  <si>
    <t>孙立芳</t>
  </si>
  <si>
    <t>231026194210044040</t>
  </si>
  <si>
    <t>于淑波</t>
  </si>
  <si>
    <t>D</t>
  </si>
  <si>
    <t>231026194301070324</t>
  </si>
  <si>
    <t>李韵</t>
  </si>
  <si>
    <t>23102619391117031x</t>
  </si>
  <si>
    <t>姜太志</t>
  </si>
  <si>
    <t>C</t>
  </si>
  <si>
    <t>231026193410220913</t>
  </si>
  <si>
    <t>李子英</t>
  </si>
  <si>
    <t>231026194002060310</t>
  </si>
  <si>
    <t>杨国军</t>
  </si>
  <si>
    <t>杨木乡</t>
  </si>
  <si>
    <t>凌云村</t>
  </si>
  <si>
    <t>孟宪甲</t>
  </si>
  <si>
    <t>231026195805174412</t>
  </si>
  <si>
    <t>18746746449</t>
  </si>
  <si>
    <t>育青村</t>
  </si>
  <si>
    <t>姜文学</t>
  </si>
  <si>
    <t>231026196002063115</t>
  </si>
  <si>
    <t>13555062684</t>
  </si>
  <si>
    <t>板石村</t>
  </si>
  <si>
    <t>邹京平</t>
  </si>
  <si>
    <t>231026196202154417</t>
  </si>
  <si>
    <t>13199189437</t>
  </si>
  <si>
    <t>创业村</t>
  </si>
  <si>
    <t>李洪勤</t>
  </si>
  <si>
    <t>231026195508044419</t>
  </si>
  <si>
    <t>14794662155</t>
  </si>
  <si>
    <t>杨木村</t>
  </si>
  <si>
    <t>王殿军</t>
  </si>
  <si>
    <t>231026195405104415</t>
  </si>
  <si>
    <t>13555472563</t>
  </si>
  <si>
    <t>兴隆村</t>
  </si>
  <si>
    <t>王传玉</t>
  </si>
  <si>
    <t>231026195306244412</t>
  </si>
  <si>
    <t>13214677349</t>
  </si>
  <si>
    <t>金星村</t>
  </si>
  <si>
    <t>韩荣政</t>
  </si>
  <si>
    <t>231026194003194417</t>
  </si>
  <si>
    <t>13274587886</t>
  </si>
  <si>
    <t>朝阳村</t>
  </si>
  <si>
    <t>柳福录</t>
  </si>
  <si>
    <t>231026195012234411</t>
  </si>
  <si>
    <t>13091582024</t>
  </si>
  <si>
    <t>红旗村</t>
  </si>
  <si>
    <t>崔玉森</t>
  </si>
  <si>
    <t>231026195803054417</t>
  </si>
  <si>
    <t>18714672114</t>
  </si>
  <si>
    <t>伊通村</t>
  </si>
  <si>
    <t>汪喜令</t>
  </si>
  <si>
    <t>231026194909254412</t>
  </si>
  <si>
    <t>13763646560</t>
  </si>
  <si>
    <t>承紫河乡</t>
  </si>
  <si>
    <t>承紫河乡继红村</t>
  </si>
  <si>
    <t>李树杰</t>
  </si>
  <si>
    <t>220421195209100473</t>
  </si>
  <si>
    <t>承紫河乡前进村</t>
  </si>
  <si>
    <t>王长荣</t>
  </si>
  <si>
    <t>23102619511107461X</t>
  </si>
  <si>
    <t>李成军</t>
  </si>
  <si>
    <t>231026195303034639</t>
  </si>
  <si>
    <t>承紫河乡先锋村</t>
  </si>
  <si>
    <t>蒋振花</t>
  </si>
  <si>
    <t>231026195402134627</t>
  </si>
  <si>
    <t>当壁镇</t>
  </si>
  <si>
    <t>庆康村</t>
  </si>
  <si>
    <t>李淑英</t>
  </si>
  <si>
    <t>231026193712274028</t>
  </si>
  <si>
    <t>兴连玉</t>
  </si>
  <si>
    <t>231026195008174014</t>
  </si>
  <si>
    <t>董双</t>
  </si>
  <si>
    <t>231026196208154012</t>
  </si>
  <si>
    <t>15846702314</t>
  </si>
  <si>
    <t>兴连富</t>
  </si>
  <si>
    <t>231026195806134033</t>
  </si>
  <si>
    <t>18249496204</t>
  </si>
  <si>
    <t>崔文利</t>
  </si>
  <si>
    <t>231026194802024019</t>
  </si>
  <si>
    <t>陈宝山</t>
  </si>
  <si>
    <t>23102619520309401X</t>
  </si>
  <si>
    <t>张厚荣</t>
  </si>
  <si>
    <t>231026195001034027</t>
  </si>
  <si>
    <t>15246282227</t>
  </si>
  <si>
    <t>高志清</t>
  </si>
  <si>
    <t>231026195009044019</t>
  </si>
  <si>
    <t>13846032100</t>
  </si>
  <si>
    <t>董凤玉</t>
  </si>
  <si>
    <t>231026194711114027</t>
  </si>
  <si>
    <t>13846046884</t>
  </si>
  <si>
    <t>太平乡</t>
  </si>
  <si>
    <t>宏林村</t>
  </si>
  <si>
    <t>于庆水</t>
  </si>
  <si>
    <t>231026193307262138</t>
  </si>
  <si>
    <t>于桂华</t>
  </si>
  <si>
    <t>核心村</t>
  </si>
  <si>
    <t>段明礼</t>
  </si>
  <si>
    <t>231026194404282119</t>
  </si>
  <si>
    <t>严洪玉</t>
  </si>
  <si>
    <t>231026194711202115</t>
  </si>
  <si>
    <t>太平村</t>
  </si>
  <si>
    <t>许长志</t>
  </si>
  <si>
    <t>231026194810132132</t>
  </si>
  <si>
    <t>庄兴村</t>
  </si>
  <si>
    <t>文永参</t>
  </si>
  <si>
    <t>231026194901092113</t>
  </si>
  <si>
    <t>民主村</t>
  </si>
  <si>
    <t>高泽芹</t>
  </si>
  <si>
    <t>231026195602252126</t>
  </si>
  <si>
    <t>农丰村</t>
  </si>
  <si>
    <t>李玉珠</t>
  </si>
  <si>
    <t>231026194304042126</t>
  </si>
  <si>
    <t>青松村</t>
  </si>
  <si>
    <t>董月花</t>
  </si>
  <si>
    <t>231026195810052129</t>
  </si>
  <si>
    <t>庄内村</t>
  </si>
  <si>
    <t>田洪昌</t>
  </si>
  <si>
    <t>231026195905202118</t>
  </si>
  <si>
    <t>宋振福</t>
  </si>
  <si>
    <t>231026196011242115</t>
  </si>
  <si>
    <t>王显坤</t>
  </si>
  <si>
    <t>兴凯镇</t>
  </si>
  <si>
    <t>宏亮村</t>
  </si>
  <si>
    <t>姜世海</t>
  </si>
  <si>
    <t>231026195607272919</t>
  </si>
  <si>
    <t>郑元宏</t>
  </si>
  <si>
    <t>B</t>
  </si>
  <si>
    <t>231026194805022916</t>
  </si>
  <si>
    <t>肖景辉</t>
  </si>
  <si>
    <t>杨树林</t>
  </si>
  <si>
    <t>222323194001250514</t>
  </si>
  <si>
    <t>平原村</t>
  </si>
  <si>
    <t>周永富</t>
  </si>
  <si>
    <t>231026195109232914</t>
  </si>
  <si>
    <t>柳春涛</t>
  </si>
  <si>
    <t>周玉忠</t>
  </si>
  <si>
    <t>372426195606135713</t>
  </si>
  <si>
    <t>东发村</t>
  </si>
  <si>
    <t>高世才</t>
  </si>
  <si>
    <t>231026195105172918</t>
  </si>
  <si>
    <t>黄秀常</t>
  </si>
  <si>
    <t>231026194407082921</t>
  </si>
  <si>
    <t>祝秀坤</t>
  </si>
  <si>
    <t>231026195108232912</t>
  </si>
  <si>
    <t>兴旺村</t>
  </si>
  <si>
    <t>曹祝生</t>
  </si>
  <si>
    <t>231026195404152917</t>
  </si>
  <si>
    <t>张亚君</t>
  </si>
  <si>
    <t>231026194603092924</t>
  </si>
  <si>
    <t>和平乡</t>
  </si>
  <si>
    <t>新建村</t>
  </si>
  <si>
    <t>谢晓梅</t>
  </si>
  <si>
    <t>231026196210292721</t>
  </si>
  <si>
    <t>18346742966</t>
  </si>
  <si>
    <t>庆合村</t>
  </si>
  <si>
    <t>郭华</t>
  </si>
  <si>
    <t>231026196302152734</t>
  </si>
  <si>
    <t>焉明安</t>
  </si>
  <si>
    <t>231026195309242711</t>
  </si>
  <si>
    <t>三人班村</t>
  </si>
  <si>
    <t>吴德祥</t>
  </si>
  <si>
    <t>231026195608102719</t>
  </si>
  <si>
    <t>新田村</t>
  </si>
  <si>
    <t>郑春芝</t>
  </si>
  <si>
    <t>231026196305182728</t>
  </si>
  <si>
    <t>18746736629</t>
  </si>
  <si>
    <t>张加华</t>
  </si>
  <si>
    <t>23102619520714271X</t>
  </si>
  <si>
    <t>新城村</t>
  </si>
  <si>
    <t>隋长江</t>
  </si>
  <si>
    <t>23102619560302271X</t>
  </si>
  <si>
    <t>冯延年</t>
  </si>
  <si>
    <t>231026196401162751</t>
  </si>
  <si>
    <t>汤占全</t>
  </si>
  <si>
    <t>231026195705052717</t>
  </si>
  <si>
    <t>15946742095</t>
  </si>
  <si>
    <t>周金霞</t>
  </si>
  <si>
    <t>230303196312285224</t>
  </si>
  <si>
    <t>15094686981</t>
  </si>
  <si>
    <t>白鱼湾镇</t>
  </si>
  <si>
    <t>劳动村</t>
  </si>
  <si>
    <t>程忠江</t>
  </si>
  <si>
    <t>231026195406145016</t>
  </si>
  <si>
    <t>王桂荣</t>
  </si>
  <si>
    <t>231026195001195023</t>
  </si>
  <si>
    <t>密大伟</t>
  </si>
  <si>
    <t>勤农村</t>
  </si>
  <si>
    <t>李田方</t>
  </si>
  <si>
    <t>231026195103265010</t>
  </si>
  <si>
    <t>李德发</t>
  </si>
  <si>
    <t>韩振发</t>
  </si>
  <si>
    <t>231026195503145034</t>
  </si>
  <si>
    <t>临湖村</t>
  </si>
  <si>
    <t>朱井菊</t>
  </si>
  <si>
    <t>230321194010156201</t>
  </si>
  <si>
    <t>翟德斌</t>
  </si>
  <si>
    <t>宫运贵</t>
  </si>
  <si>
    <t>231026195711075018</t>
  </si>
  <si>
    <t>齐心村</t>
  </si>
  <si>
    <t>林龙河</t>
  </si>
  <si>
    <t>231026195505055059</t>
  </si>
  <si>
    <t>林龙柱</t>
  </si>
  <si>
    <t>刘凤</t>
  </si>
  <si>
    <t>231026195004045012</t>
  </si>
  <si>
    <t>宋方君</t>
  </si>
  <si>
    <t>胜利村</t>
  </si>
  <si>
    <t>卢桂芹</t>
  </si>
  <si>
    <t>231026196206145024</t>
  </si>
  <si>
    <t>姜春红</t>
  </si>
  <si>
    <t>朱桂云</t>
  </si>
  <si>
    <t>370921196307203024</t>
  </si>
  <si>
    <t>冯岩</t>
  </si>
  <si>
    <t>连珠山镇</t>
  </si>
  <si>
    <t>连珠山村</t>
  </si>
  <si>
    <t>尚德生</t>
  </si>
  <si>
    <t>231026195502152339</t>
  </si>
  <si>
    <t>13478749197</t>
  </si>
  <si>
    <t>新忠村</t>
  </si>
  <si>
    <t>翟淑华</t>
  </si>
  <si>
    <t>231026195808222328</t>
  </si>
  <si>
    <t>18946002236</t>
  </si>
  <si>
    <t>发展村</t>
  </si>
  <si>
    <t>窦宝金</t>
  </si>
  <si>
    <t>231026195908242318</t>
  </si>
  <si>
    <t>13796926730</t>
  </si>
  <si>
    <t>永新村</t>
  </si>
  <si>
    <t>王凤英</t>
  </si>
  <si>
    <t>231026194908232326</t>
  </si>
  <si>
    <t>13634876829</t>
  </si>
  <si>
    <t>张闯胜</t>
  </si>
  <si>
    <t>23102619511210231X</t>
  </si>
  <si>
    <t>13804894659</t>
  </si>
  <si>
    <t>保安村</t>
  </si>
  <si>
    <t>崔成林</t>
  </si>
  <si>
    <t>231026196001042312</t>
  </si>
  <si>
    <t>13846012389</t>
  </si>
  <si>
    <t>新发村</t>
  </si>
  <si>
    <t>谢桂芹</t>
  </si>
  <si>
    <t>230223196003202843</t>
  </si>
  <si>
    <t>15845321818</t>
  </si>
  <si>
    <t>沙岗村</t>
  </si>
  <si>
    <t>屈素萍</t>
  </si>
  <si>
    <t>231026196207122326</t>
  </si>
  <si>
    <t>15846456675</t>
  </si>
  <si>
    <t>高玉杰</t>
  </si>
  <si>
    <t>231026196003282328</t>
  </si>
  <si>
    <t>15146726353</t>
  </si>
  <si>
    <t>林旭</t>
  </si>
  <si>
    <t>231026195611092312</t>
  </si>
  <si>
    <t>18403632779</t>
  </si>
  <si>
    <t>密山镇</t>
  </si>
  <si>
    <t>密山镇新路村</t>
  </si>
  <si>
    <t>李春香</t>
  </si>
  <si>
    <t>231026194401202523</t>
  </si>
  <si>
    <t>赵武军</t>
  </si>
  <si>
    <t>朱学玉</t>
  </si>
  <si>
    <t>231026194309192510</t>
  </si>
  <si>
    <t>朱广利</t>
  </si>
  <si>
    <t>密山镇双胜村</t>
  </si>
  <si>
    <t>姜福英</t>
  </si>
  <si>
    <t>231026194106250047</t>
  </si>
  <si>
    <t>徐成文</t>
  </si>
  <si>
    <t>刘吉福</t>
  </si>
  <si>
    <t>231026193709170017</t>
  </si>
  <si>
    <t>刘庆波</t>
  </si>
  <si>
    <t>密山镇新和村</t>
  </si>
  <si>
    <t>刘长友</t>
  </si>
  <si>
    <t>231026194109172515</t>
  </si>
  <si>
    <t>刘德福</t>
  </si>
  <si>
    <t>呼宝芹</t>
  </si>
  <si>
    <t>231026194304062522</t>
  </si>
  <si>
    <t>密山镇新治村</t>
  </si>
  <si>
    <t>谢德金</t>
  </si>
  <si>
    <t>231026194901142512</t>
  </si>
  <si>
    <t>谢忠喜</t>
  </si>
  <si>
    <t>李明生</t>
  </si>
  <si>
    <t>231026196303052532</t>
  </si>
  <si>
    <t>杨春香</t>
  </si>
  <si>
    <t>密山镇双跃村</t>
  </si>
  <si>
    <t>于同香</t>
  </si>
  <si>
    <t>231026193510100329</t>
  </si>
  <si>
    <t>邓丽丽</t>
  </si>
  <si>
    <t>18846722872</t>
  </si>
  <si>
    <t>乔淑梅</t>
  </si>
  <si>
    <t>231026193504140324</t>
  </si>
  <si>
    <t>姜法民</t>
  </si>
  <si>
    <t>13274577577</t>
  </si>
  <si>
    <t>密山镇新林村</t>
  </si>
  <si>
    <t>孙继江</t>
  </si>
  <si>
    <t>231026194410192515</t>
  </si>
  <si>
    <t>孙乃良</t>
  </si>
  <si>
    <t>程仁德</t>
  </si>
  <si>
    <t>231026193808202512</t>
  </si>
  <si>
    <t>程金刚</t>
  </si>
  <si>
    <t>密山镇新华村</t>
  </si>
  <si>
    <t>曲维发</t>
  </si>
  <si>
    <t>231026194106112517</t>
  </si>
  <si>
    <t>曲峰卫</t>
  </si>
  <si>
    <t>佟玉清</t>
  </si>
  <si>
    <t>231026194411102526</t>
  </si>
  <si>
    <t>王喜顺</t>
  </si>
  <si>
    <t>密山镇新农村</t>
  </si>
  <si>
    <t>孟兆贤</t>
  </si>
  <si>
    <t>231026193308052511</t>
  </si>
  <si>
    <t>孟宪东</t>
  </si>
  <si>
    <t>王学文</t>
  </si>
  <si>
    <t>231026194806192511</t>
  </si>
  <si>
    <t>王宝东</t>
  </si>
  <si>
    <t>二人班乡</t>
  </si>
  <si>
    <t>二人班村</t>
  </si>
  <si>
    <t>李长生</t>
  </si>
  <si>
    <t>231026195709235211</t>
  </si>
  <si>
    <t>前哨村</t>
  </si>
  <si>
    <t>纪春国</t>
  </si>
  <si>
    <t>231026195308123833</t>
  </si>
  <si>
    <t>尚志村</t>
  </si>
  <si>
    <t>赵金波</t>
  </si>
  <si>
    <t>231026195503085211</t>
  </si>
  <si>
    <t>尚礼村</t>
  </si>
  <si>
    <t>王福田</t>
  </si>
  <si>
    <t>23102619510601521X</t>
  </si>
  <si>
    <t>正阳村</t>
  </si>
  <si>
    <t>刘万才</t>
  </si>
  <si>
    <t>231026195303245217</t>
  </si>
  <si>
    <t>尚德村</t>
  </si>
  <si>
    <t>徐海全</t>
  </si>
  <si>
    <t>231026195311175212</t>
  </si>
  <si>
    <t>集贤村</t>
  </si>
  <si>
    <t>李财</t>
  </si>
  <si>
    <t>231026194611205212</t>
  </si>
  <si>
    <t>徐连山</t>
  </si>
  <si>
    <t>23102619561011521X</t>
  </si>
  <si>
    <t>安定村</t>
  </si>
  <si>
    <t>王财库</t>
  </si>
  <si>
    <t>231026195009123817</t>
  </si>
  <si>
    <t>宋丽平</t>
  </si>
  <si>
    <t>新兴村</t>
  </si>
  <si>
    <t>谢井清</t>
  </si>
  <si>
    <t>231026195202053814</t>
  </si>
  <si>
    <t>郭庆录</t>
  </si>
  <si>
    <t>231026193607135210</t>
  </si>
  <si>
    <t>郭玉凤</t>
  </si>
  <si>
    <t>李臣</t>
  </si>
  <si>
    <t>231026194803033814</t>
  </si>
  <si>
    <t>李占成</t>
  </si>
  <si>
    <t>边疆村</t>
  </si>
  <si>
    <t>宋国义</t>
  </si>
  <si>
    <t>231026195111053835</t>
  </si>
  <si>
    <t>安太村</t>
  </si>
  <si>
    <t>李长和</t>
  </si>
  <si>
    <t>231026195910093817</t>
  </si>
  <si>
    <t>杜相国</t>
  </si>
  <si>
    <t>23102619530826381X</t>
  </si>
  <si>
    <t>红星村</t>
  </si>
  <si>
    <t>张学发</t>
  </si>
  <si>
    <t>231026196009183814</t>
  </si>
  <si>
    <t>联成村</t>
  </si>
  <si>
    <t>朴启丰</t>
  </si>
  <si>
    <t>231026196201255216</t>
  </si>
  <si>
    <t>富源乡</t>
  </si>
  <si>
    <t>富源村</t>
  </si>
  <si>
    <t>宋文华</t>
  </si>
  <si>
    <t>231026195410213325</t>
  </si>
  <si>
    <t>李明</t>
  </si>
  <si>
    <t>娄桂英</t>
  </si>
  <si>
    <t>231026196406043321</t>
  </si>
  <si>
    <t>吕凤昆</t>
  </si>
  <si>
    <t>卢华昌</t>
  </si>
  <si>
    <t>231026195709293315</t>
  </si>
  <si>
    <t>卢长君</t>
  </si>
  <si>
    <t>富民村</t>
  </si>
  <si>
    <t>庞宪荣</t>
  </si>
  <si>
    <t>231026194112283312</t>
  </si>
  <si>
    <t>马兆生</t>
  </si>
  <si>
    <t>15146176918</t>
  </si>
  <si>
    <t>刘桂凤</t>
  </si>
  <si>
    <t>222304195306191127</t>
  </si>
  <si>
    <t>孙成华</t>
  </si>
  <si>
    <t>231026195807153332</t>
  </si>
  <si>
    <t>18304672437</t>
  </si>
  <si>
    <t>杨春山</t>
  </si>
  <si>
    <t>231026194306123317</t>
  </si>
  <si>
    <t>杨立攀</t>
  </si>
  <si>
    <t>13846062980</t>
  </si>
  <si>
    <t>金沙村</t>
  </si>
  <si>
    <t>袁术山</t>
  </si>
  <si>
    <t>231026195008223314</t>
  </si>
  <si>
    <t>13115472336</t>
  </si>
  <si>
    <t>于礼</t>
  </si>
  <si>
    <t>231026195205083314</t>
  </si>
  <si>
    <t>15246272866</t>
  </si>
  <si>
    <t>韩经爱</t>
  </si>
  <si>
    <t>231026193811243315</t>
  </si>
  <si>
    <t>13136946318</t>
  </si>
  <si>
    <t>姜宝娥</t>
  </si>
  <si>
    <t>231026195703013343</t>
  </si>
  <si>
    <t>15146766084</t>
  </si>
  <si>
    <t>杜少范</t>
  </si>
  <si>
    <t>231026195004033329</t>
  </si>
  <si>
    <t>15845356318</t>
  </si>
  <si>
    <t>张思明</t>
  </si>
  <si>
    <t>23102619530819333X</t>
  </si>
  <si>
    <t>13101577128</t>
  </si>
  <si>
    <t>徐忠苏</t>
  </si>
  <si>
    <t>231026195210043333</t>
  </si>
  <si>
    <t>13604686110</t>
  </si>
  <si>
    <t>杨贵</t>
  </si>
  <si>
    <t>231026196107013317</t>
  </si>
  <si>
    <t>张洪财</t>
  </si>
  <si>
    <t>231026195305283321</t>
  </si>
  <si>
    <t>綦宗信</t>
  </si>
  <si>
    <t>231026195812273312</t>
  </si>
  <si>
    <t>13604682362</t>
  </si>
  <si>
    <t>何树关</t>
  </si>
  <si>
    <t>231026194104153315</t>
  </si>
  <si>
    <t>13634672825</t>
  </si>
  <si>
    <t>何树同</t>
  </si>
  <si>
    <t>23102619580122331X</t>
  </si>
  <si>
    <t>王增军</t>
  </si>
  <si>
    <t>231026195907023316</t>
  </si>
  <si>
    <t>柳毛乡</t>
  </si>
  <si>
    <t>同心村</t>
  </si>
  <si>
    <t>杜孟祥</t>
  </si>
  <si>
    <t>231026193704024213</t>
  </si>
  <si>
    <t>杜国富</t>
  </si>
  <si>
    <t>华方普</t>
  </si>
  <si>
    <t>231026194404284210</t>
  </si>
  <si>
    <t>华泽辉</t>
  </si>
  <si>
    <t>郑云海</t>
  </si>
  <si>
    <t>231026195205064236</t>
  </si>
  <si>
    <t>付贵起</t>
  </si>
  <si>
    <t>231026195401044216</t>
  </si>
  <si>
    <t>王德玉</t>
  </si>
  <si>
    <t>231026195105254251</t>
  </si>
  <si>
    <t>王玉金</t>
  </si>
  <si>
    <t>团结村</t>
  </si>
  <si>
    <t>王剑波</t>
  </si>
  <si>
    <t>231026194302154220</t>
  </si>
  <si>
    <t>利民村</t>
  </si>
  <si>
    <t>张俊</t>
  </si>
  <si>
    <t>23102619570511421X</t>
  </si>
  <si>
    <t>富乡村</t>
  </si>
  <si>
    <t>于再生</t>
  </si>
  <si>
    <t>231026195707094216</t>
  </si>
  <si>
    <t>于再清</t>
  </si>
  <si>
    <t>231026195505064211</t>
  </si>
  <si>
    <t>双合村</t>
  </si>
  <si>
    <t>王春荣</t>
  </si>
  <si>
    <t>231026195010104226</t>
  </si>
  <si>
    <t>虎林市</t>
  </si>
  <si>
    <t>八五六农场</t>
  </si>
  <si>
    <t>第四管理区</t>
  </si>
  <si>
    <t>谭维君</t>
  </si>
  <si>
    <t>231027195110156337</t>
  </si>
  <si>
    <t>刘常珍</t>
  </si>
  <si>
    <t>青南居委会</t>
  </si>
  <si>
    <t>夏凤清</t>
  </si>
  <si>
    <t>231027195301196323</t>
  </si>
  <si>
    <t>李振贺</t>
  </si>
  <si>
    <t>青东居委会</t>
  </si>
  <si>
    <t>刘胜旺</t>
  </si>
  <si>
    <t>231027195210156318</t>
  </si>
  <si>
    <t>刘秀琴</t>
  </si>
  <si>
    <t>云山农场</t>
  </si>
  <si>
    <t>一居民委</t>
  </si>
  <si>
    <t>栗富宽</t>
  </si>
  <si>
    <t>231027195204056812</t>
  </si>
  <si>
    <t>五管理区</t>
  </si>
  <si>
    <t>王学海</t>
  </si>
  <si>
    <t>231027195311166814</t>
  </si>
  <si>
    <t>谢和英</t>
  </si>
  <si>
    <t>伟光乡</t>
  </si>
  <si>
    <t>吉庆村</t>
  </si>
  <si>
    <t>王君昌</t>
  </si>
  <si>
    <t>231027195206102018</t>
  </si>
  <si>
    <t>林吉芬</t>
  </si>
  <si>
    <t>231027195007082026</t>
  </si>
  <si>
    <t>八五八农场</t>
  </si>
  <si>
    <t>场直二居民委</t>
  </si>
  <si>
    <t>谢守信</t>
  </si>
  <si>
    <t>231027194904126610</t>
  </si>
  <si>
    <t>安东英</t>
  </si>
  <si>
    <t>虎林镇</t>
  </si>
  <si>
    <t>东升村</t>
  </si>
  <si>
    <t>孙桂荣</t>
  </si>
  <si>
    <t>231027193811051520</t>
  </si>
  <si>
    <t>宁英平</t>
  </si>
  <si>
    <t>焉凤春</t>
  </si>
  <si>
    <t>231027194903161529</t>
  </si>
  <si>
    <t>13946850539</t>
  </si>
  <si>
    <t>杨岗镇</t>
  </si>
  <si>
    <t>刘德新</t>
  </si>
  <si>
    <t>231027195301203415</t>
  </si>
  <si>
    <t>刘丽红</t>
  </si>
  <si>
    <t>富国村</t>
  </si>
  <si>
    <t>孔庆翠</t>
  </si>
  <si>
    <t>231027194910151220</t>
  </si>
  <si>
    <t>潘政海</t>
  </si>
  <si>
    <t>李付义</t>
  </si>
  <si>
    <t>231027195112141219</t>
  </si>
  <si>
    <t>徐德禄</t>
  </si>
  <si>
    <t>231027195912163416</t>
  </si>
  <si>
    <t>宝东镇</t>
  </si>
  <si>
    <t>共乐村</t>
  </si>
  <si>
    <t>关成厚</t>
  </si>
  <si>
    <t>231027192808093215</t>
  </si>
  <si>
    <t>义和村</t>
  </si>
  <si>
    <t>王淑英</t>
  </si>
  <si>
    <t>231027194606191529</t>
  </si>
  <si>
    <t>程倍云</t>
  </si>
  <si>
    <t>魏秋凤</t>
  </si>
  <si>
    <t>23102719630226154X</t>
  </si>
  <si>
    <t>迎春镇</t>
  </si>
  <si>
    <t>八五四</t>
  </si>
  <si>
    <t>王苏江</t>
  </si>
  <si>
    <t>231027196207036037</t>
  </si>
  <si>
    <t>王革</t>
  </si>
  <si>
    <t>陈云江</t>
  </si>
  <si>
    <t>231027195702276017</t>
  </si>
  <si>
    <t>王刚</t>
  </si>
  <si>
    <t>于占江</t>
  </si>
  <si>
    <t>230222194209262117</t>
  </si>
  <si>
    <t>于长辉</t>
  </si>
  <si>
    <t>李永</t>
  </si>
  <si>
    <t>231027194302286019</t>
  </si>
  <si>
    <t>李玉成</t>
  </si>
  <si>
    <t>迎春村</t>
  </si>
  <si>
    <t>付振明</t>
  </si>
  <si>
    <t>231027194304130632</t>
  </si>
  <si>
    <t>韩洪敏</t>
  </si>
  <si>
    <t>镇西村</t>
  </si>
  <si>
    <t>刘忠兰</t>
  </si>
  <si>
    <t>231027194210070624</t>
  </si>
  <si>
    <t>孙文</t>
  </si>
  <si>
    <t>东兴村</t>
  </si>
  <si>
    <t>张东凤</t>
  </si>
  <si>
    <t>23102719530217322X</t>
  </si>
  <si>
    <t>13763670547</t>
  </si>
  <si>
    <t>正义村</t>
  </si>
  <si>
    <t>王金海</t>
  </si>
  <si>
    <t>231027195903033011</t>
  </si>
  <si>
    <t>15146740275</t>
  </si>
  <si>
    <t>杨亚花</t>
  </si>
  <si>
    <t>231027194910153025</t>
  </si>
  <si>
    <t>13846075189</t>
  </si>
  <si>
    <t>李宝福</t>
  </si>
  <si>
    <t>231027195004043056</t>
  </si>
  <si>
    <t>18403630095</t>
  </si>
  <si>
    <t>太兴村</t>
  </si>
  <si>
    <t>李玉发</t>
  </si>
  <si>
    <t>231027195406173013</t>
  </si>
  <si>
    <t>13555065055</t>
  </si>
  <si>
    <t>李庆满</t>
  </si>
  <si>
    <t>231027194904163016</t>
  </si>
  <si>
    <t>15746780216</t>
  </si>
  <si>
    <t>宋太顺</t>
  </si>
  <si>
    <t>231027194011193015</t>
  </si>
  <si>
    <t>15946710272</t>
  </si>
  <si>
    <t>兴华村</t>
  </si>
  <si>
    <t>蔡学成</t>
  </si>
  <si>
    <t>231027195705053011</t>
  </si>
  <si>
    <t>15246235822</t>
  </si>
  <si>
    <t>吴福成</t>
  </si>
  <si>
    <t>231027195509183214</t>
  </si>
  <si>
    <t>15146720423</t>
  </si>
  <si>
    <t>鲍延利</t>
  </si>
  <si>
    <t>230381195903253210</t>
  </si>
  <si>
    <t>15946720071</t>
  </si>
  <si>
    <t>东诚镇</t>
  </si>
  <si>
    <t>东风村</t>
  </si>
  <si>
    <t>赵忠花</t>
  </si>
  <si>
    <t>231027195703201826</t>
  </si>
  <si>
    <t>陈玉柏</t>
  </si>
  <si>
    <t>王桂花</t>
  </si>
  <si>
    <t>231027195905171821</t>
  </si>
  <si>
    <t>邵奎福</t>
  </si>
  <si>
    <t>复兴村</t>
  </si>
  <si>
    <t>宋桂琴</t>
  </si>
  <si>
    <t>231027194302211826</t>
  </si>
  <si>
    <t>李远香</t>
  </si>
  <si>
    <t>李玉珍</t>
  </si>
  <si>
    <t>231027194604201826</t>
  </si>
  <si>
    <t>宋长萍</t>
  </si>
  <si>
    <t>新风村</t>
  </si>
  <si>
    <t>李玉凤</t>
  </si>
  <si>
    <t>231027195604271829</t>
  </si>
  <si>
    <t>包云堂</t>
  </si>
  <si>
    <t>陈秀芬</t>
  </si>
  <si>
    <t>231027195311081546</t>
  </si>
  <si>
    <t>张福桥</t>
  </si>
  <si>
    <t>姜淑清</t>
  </si>
  <si>
    <t>23102719620903182X</t>
  </si>
  <si>
    <t>冯百业</t>
  </si>
  <si>
    <t>赵传荣</t>
  </si>
  <si>
    <t>231027195601171849</t>
  </si>
  <si>
    <t>姜厚福</t>
  </si>
  <si>
    <t>永丰村</t>
  </si>
  <si>
    <t>梁殿华</t>
  </si>
  <si>
    <t>230381195312259047</t>
  </si>
  <si>
    <t>金冬梅</t>
  </si>
  <si>
    <t>仁爱村</t>
  </si>
  <si>
    <t>杨玉敏</t>
  </si>
  <si>
    <t>231027196305212428</t>
  </si>
  <si>
    <t>张国成</t>
  </si>
  <si>
    <t>231027196312091812</t>
  </si>
  <si>
    <t>张国忠</t>
  </si>
  <si>
    <t>李玉新</t>
  </si>
  <si>
    <t>231027193806131817</t>
  </si>
  <si>
    <t>王俊卿</t>
  </si>
  <si>
    <t>231027193504061817</t>
  </si>
  <si>
    <t>庆丰农场</t>
  </si>
  <si>
    <t>周桂平</t>
  </si>
  <si>
    <t>230321194101165007</t>
  </si>
  <si>
    <t>于淑兰</t>
  </si>
  <si>
    <t>13763670130</t>
  </si>
  <si>
    <t>施春兰</t>
  </si>
  <si>
    <t>231027195807167028</t>
  </si>
  <si>
    <t>18746735986</t>
  </si>
  <si>
    <t>张显忠</t>
  </si>
  <si>
    <t>231027193909257033</t>
  </si>
  <si>
    <t>18345104767</t>
  </si>
  <si>
    <t>姚福臣</t>
  </si>
  <si>
    <t>230183193305183016</t>
  </si>
  <si>
    <t>姚庆友</t>
  </si>
  <si>
    <t>15184625717</t>
  </si>
  <si>
    <t>东方红镇</t>
  </si>
  <si>
    <t>东方村</t>
  </si>
  <si>
    <t>李淑霞</t>
  </si>
  <si>
    <t>231282196405087324</t>
  </si>
  <si>
    <t>曹志</t>
  </si>
  <si>
    <t>平安社区</t>
  </si>
  <si>
    <t>王锡环</t>
  </si>
  <si>
    <t>230882194910280021</t>
  </si>
  <si>
    <t>房德闫</t>
  </si>
  <si>
    <t>231027193609015024</t>
  </si>
  <si>
    <t>侯淑萍</t>
  </si>
  <si>
    <t>13836560756</t>
  </si>
  <si>
    <t>樊有田</t>
  </si>
  <si>
    <t>230230194207160731</t>
  </si>
  <si>
    <t>富先村</t>
  </si>
  <si>
    <t>焦安潭</t>
  </si>
  <si>
    <t>231027195109290811</t>
  </si>
  <si>
    <t>吉安村</t>
  </si>
  <si>
    <t>吴德友</t>
  </si>
  <si>
    <t>231027194108162012</t>
  </si>
  <si>
    <t>吴晓燕</t>
  </si>
  <si>
    <t>姜美香</t>
  </si>
  <si>
    <t>23102719321213202X</t>
  </si>
  <si>
    <t>徐永高</t>
  </si>
  <si>
    <t>王振忠</t>
  </si>
  <si>
    <t>231027194105222016</t>
  </si>
  <si>
    <t>佟书宝</t>
  </si>
  <si>
    <t>谭金红</t>
  </si>
  <si>
    <t>231027194308172020</t>
  </si>
  <si>
    <t>赵淑香</t>
  </si>
  <si>
    <t>伟光村</t>
  </si>
  <si>
    <t>姜德君</t>
  </si>
  <si>
    <t>231027194202202011</t>
  </si>
  <si>
    <t>马景福</t>
  </si>
  <si>
    <t>231027194011192012</t>
  </si>
  <si>
    <t>马国</t>
  </si>
  <si>
    <t>王忠宝</t>
  </si>
  <si>
    <t>230381193201139035</t>
  </si>
  <si>
    <t>王庆兰</t>
  </si>
  <si>
    <t>六人班村</t>
  </si>
  <si>
    <t>任桂云</t>
  </si>
  <si>
    <t>231027195401151229</t>
  </si>
  <si>
    <t>赵士龙</t>
  </si>
  <si>
    <t>珍宝岛乡</t>
  </si>
  <si>
    <t>独木河村</t>
  </si>
  <si>
    <t>徐淑琴</t>
  </si>
  <si>
    <t>231027194401042722</t>
  </si>
  <si>
    <t>新跃村</t>
  </si>
  <si>
    <t>230381193205072747</t>
  </si>
  <si>
    <t>王涛</t>
  </si>
  <si>
    <t>宝丰村</t>
  </si>
  <si>
    <t>高丕进</t>
  </si>
  <si>
    <t>231027193910172715</t>
  </si>
  <si>
    <t>高成群</t>
  </si>
  <si>
    <t>徐成林</t>
  </si>
  <si>
    <t>231027193804172711</t>
  </si>
  <si>
    <t>李德富</t>
  </si>
  <si>
    <t>231027193405132712</t>
  </si>
  <si>
    <t>李永喜</t>
  </si>
  <si>
    <t>新乐乡</t>
  </si>
  <si>
    <t>富荣村</t>
  </si>
  <si>
    <t>徐庆广</t>
  </si>
  <si>
    <t>23102719420108221X</t>
  </si>
  <si>
    <t>徐福刚</t>
  </si>
  <si>
    <t>西苑社区</t>
  </si>
  <si>
    <t>李德厚</t>
  </si>
  <si>
    <t>231027195010050017</t>
  </si>
  <si>
    <t>15214670483</t>
  </si>
  <si>
    <t>霍秀清</t>
  </si>
  <si>
    <t>231022193907204723</t>
  </si>
  <si>
    <t>于桂清</t>
  </si>
  <si>
    <t>231027194002192029</t>
  </si>
  <si>
    <t>231027194710202048</t>
  </si>
  <si>
    <t>李春河</t>
  </si>
  <si>
    <t>230381196208242012</t>
  </si>
  <si>
    <t>尹淑华</t>
  </si>
  <si>
    <t>230381196103287329</t>
  </si>
  <si>
    <t>兰晓东</t>
  </si>
  <si>
    <t>王文献</t>
  </si>
  <si>
    <t>22232619500909453X</t>
  </si>
  <si>
    <t>王丽艳</t>
  </si>
  <si>
    <t>曙光社区</t>
  </si>
  <si>
    <t>张天德</t>
  </si>
  <si>
    <t>230381194203022919</t>
  </si>
  <si>
    <t>王俊清</t>
  </si>
  <si>
    <t>231027194008220326</t>
  </si>
  <si>
    <t>段桂云</t>
  </si>
  <si>
    <t>230381196006280328</t>
  </si>
  <si>
    <t>夏广林</t>
  </si>
  <si>
    <t>231027195406020332</t>
  </si>
  <si>
    <t>张喜臣</t>
  </si>
  <si>
    <t>231022194412152714</t>
  </si>
  <si>
    <t>潘兆祥</t>
  </si>
  <si>
    <t>231027195101123218</t>
  </si>
  <si>
    <t>潘洪霞</t>
  </si>
  <si>
    <t>中心社区</t>
  </si>
  <si>
    <t>宋瑞英</t>
  </si>
  <si>
    <t>231027193905280328</t>
  </si>
  <si>
    <t>张秀荣</t>
  </si>
  <si>
    <t>孙玉凤</t>
  </si>
  <si>
    <t>231027195705120042</t>
  </si>
  <si>
    <t>孙宝祥</t>
  </si>
  <si>
    <t>魏玉兰</t>
  </si>
  <si>
    <t>231026193511202925</t>
  </si>
  <si>
    <t>高志强</t>
  </si>
  <si>
    <t>13796420768</t>
  </si>
  <si>
    <t>魏臣</t>
  </si>
  <si>
    <t>230126195309161510</t>
  </si>
  <si>
    <t>魏明左</t>
  </si>
  <si>
    <t>李华</t>
  </si>
  <si>
    <t>231027195605020036</t>
  </si>
  <si>
    <t>李荣森</t>
  </si>
  <si>
    <t>秦秀梅</t>
  </si>
  <si>
    <t>231027193211040027</t>
  </si>
  <si>
    <t>宋学玺</t>
  </si>
  <si>
    <t>王本斋</t>
  </si>
  <si>
    <t>231027193709181513</t>
  </si>
  <si>
    <t>王玉霞</t>
  </si>
  <si>
    <t>城东社区</t>
  </si>
  <si>
    <t>王淑玲</t>
  </si>
  <si>
    <t>230122194902254726</t>
  </si>
  <si>
    <t>迟天明</t>
  </si>
  <si>
    <t>王汉元</t>
  </si>
  <si>
    <t>230381193001306310</t>
  </si>
  <si>
    <t>于红</t>
  </si>
  <si>
    <t>焉桂荣</t>
  </si>
  <si>
    <t>231027194810200322</t>
  </si>
  <si>
    <t>焉春东</t>
  </si>
  <si>
    <t>李云玲</t>
  </si>
  <si>
    <t>23102719320317202X</t>
  </si>
  <si>
    <t>兰秀萍</t>
  </si>
  <si>
    <t>姚文祥</t>
  </si>
  <si>
    <t>231027194112260010</t>
  </si>
  <si>
    <t>姜淑珍</t>
  </si>
  <si>
    <t>万喜元</t>
  </si>
  <si>
    <t>230381195612280016</t>
  </si>
  <si>
    <t>万喜荣</t>
  </si>
  <si>
    <t>王桂兰</t>
  </si>
  <si>
    <t>231027194106271522</t>
  </si>
  <si>
    <t>孙贤发</t>
  </si>
  <si>
    <t>赵玉玲</t>
  </si>
  <si>
    <t>231027195912141524</t>
  </si>
  <si>
    <t>铁南社区</t>
  </si>
  <si>
    <t>马景凤</t>
  </si>
  <si>
    <t>231027195408072000</t>
  </si>
  <si>
    <t>孙德红</t>
  </si>
  <si>
    <t>牛文兰</t>
  </si>
  <si>
    <t>231027193512060320</t>
  </si>
  <si>
    <t>藏其芬</t>
  </si>
  <si>
    <t>鞠秀兰</t>
  </si>
  <si>
    <t>231027194001191825</t>
  </si>
  <si>
    <t>231027193509182626</t>
  </si>
  <si>
    <t>周立平</t>
  </si>
  <si>
    <t>宋安妮</t>
  </si>
  <si>
    <t>231027195209072029</t>
  </si>
  <si>
    <t>13946895147</t>
  </si>
  <si>
    <t>鸡东县</t>
  </si>
  <si>
    <t>哈达镇</t>
  </si>
  <si>
    <t>程家村</t>
  </si>
  <si>
    <t>韩为英</t>
  </si>
  <si>
    <t>230321194204205518</t>
  </si>
  <si>
    <t>周振喜</t>
  </si>
  <si>
    <t>冯连云</t>
  </si>
  <si>
    <t>230321194208195505</t>
  </si>
  <si>
    <t>王振华</t>
  </si>
  <si>
    <t>230321195907195517</t>
  </si>
  <si>
    <t>王振玲</t>
  </si>
  <si>
    <t>仇淑友</t>
  </si>
  <si>
    <t>230321196210085515</t>
  </si>
  <si>
    <t>仇淑广</t>
  </si>
  <si>
    <t>宋守军</t>
  </si>
  <si>
    <t>230321194212075514</t>
  </si>
  <si>
    <t>宋庆朋</t>
  </si>
  <si>
    <t>冷长清</t>
  </si>
  <si>
    <t>230321193702015536</t>
  </si>
  <si>
    <t>陈忠</t>
  </si>
  <si>
    <t>杨淑清</t>
  </si>
  <si>
    <t>230321193609025502</t>
  </si>
  <si>
    <t>张玉宝</t>
  </si>
  <si>
    <t>储同章</t>
  </si>
  <si>
    <t>341227193301081515</t>
  </si>
  <si>
    <t>汝君美</t>
  </si>
  <si>
    <t>34122719400316152X</t>
  </si>
  <si>
    <t>王新福</t>
  </si>
  <si>
    <t>230321195306035518</t>
  </si>
  <si>
    <t>王淑荣</t>
  </si>
  <si>
    <t>刘殿兴</t>
  </si>
  <si>
    <t>230321193108295512</t>
  </si>
  <si>
    <t>刘明孝</t>
  </si>
  <si>
    <t>青山村</t>
  </si>
  <si>
    <t>迟玉兰</t>
  </si>
  <si>
    <t>230321195210015520</t>
  </si>
  <si>
    <t>赵树深</t>
  </si>
  <si>
    <t>李桂芹</t>
  </si>
  <si>
    <t>230321193402065507</t>
  </si>
  <si>
    <t>付文</t>
  </si>
  <si>
    <t>杨桂芳</t>
  </si>
  <si>
    <t>23032119390110550x</t>
  </si>
  <si>
    <t>潘金玉</t>
  </si>
  <si>
    <t>董玉珍</t>
  </si>
  <si>
    <t>230321194011125503</t>
  </si>
  <si>
    <t>于敏</t>
  </si>
  <si>
    <t>郭英权</t>
  </si>
  <si>
    <t>230321193907275518</t>
  </si>
  <si>
    <t>周晓艳</t>
  </si>
  <si>
    <t>杏花村</t>
  </si>
  <si>
    <t>张金</t>
  </si>
  <si>
    <t>230321194110285510</t>
  </si>
  <si>
    <t>袁有清</t>
  </si>
  <si>
    <t>230321193902235517</t>
  </si>
  <si>
    <t>杨宝玉</t>
  </si>
  <si>
    <t>230321193802105512</t>
  </si>
  <si>
    <t>纪桂珍</t>
  </si>
  <si>
    <t>23032119410601550X</t>
  </si>
  <si>
    <t>马桂玲</t>
  </si>
  <si>
    <t>230321194205125501</t>
  </si>
  <si>
    <t>柳艳波</t>
  </si>
  <si>
    <t>赵洪杰</t>
  </si>
  <si>
    <t>230321196404165513</t>
  </si>
  <si>
    <t>何淑兰</t>
  </si>
  <si>
    <t>230321194003165505</t>
  </si>
  <si>
    <t>代凤珍</t>
  </si>
  <si>
    <t>230321194010215507</t>
  </si>
  <si>
    <t>张久兴</t>
  </si>
  <si>
    <t>230321194303105512</t>
  </si>
  <si>
    <t>吕全福</t>
  </si>
  <si>
    <t>230321193709285512</t>
  </si>
  <si>
    <t>吕景阳</t>
  </si>
  <si>
    <t>曲明珍</t>
  </si>
  <si>
    <t>230321193809045508</t>
  </si>
  <si>
    <t>王德</t>
  </si>
  <si>
    <t>230321193503165515</t>
  </si>
  <si>
    <t>张淑荣</t>
  </si>
  <si>
    <t>韩淑芹</t>
  </si>
  <si>
    <t>230321193905155504</t>
  </si>
  <si>
    <t>刘桂香</t>
  </si>
  <si>
    <t>高玉忠</t>
  </si>
  <si>
    <t>230321196302265513</t>
  </si>
  <si>
    <t>高玉坤</t>
  </si>
  <si>
    <t>东海镇</t>
  </si>
  <si>
    <t>长山村</t>
  </si>
  <si>
    <t>王翠平</t>
  </si>
  <si>
    <t>230321195906045023</t>
  </si>
  <si>
    <t>王金成</t>
  </si>
  <si>
    <t>13555471844</t>
  </si>
  <si>
    <t>永远村</t>
  </si>
  <si>
    <t>任长山</t>
  </si>
  <si>
    <t>230321193811094616</t>
  </si>
  <si>
    <t>任龙</t>
  </si>
  <si>
    <t>李梅珍</t>
  </si>
  <si>
    <t>230321194211260048</t>
  </si>
  <si>
    <t>李长华</t>
  </si>
  <si>
    <t>赵淑珍</t>
  </si>
  <si>
    <t>23032119400520466X</t>
  </si>
  <si>
    <t>邓喜</t>
  </si>
  <si>
    <t>兴国村</t>
  </si>
  <si>
    <t>李淑珍</t>
  </si>
  <si>
    <t>230321194909155012</t>
  </si>
  <si>
    <t>宋宝森</t>
  </si>
  <si>
    <t>230321196306275006</t>
  </si>
  <si>
    <t>宋守清</t>
  </si>
  <si>
    <t>张洪斌</t>
  </si>
  <si>
    <t>230321195802082208</t>
  </si>
  <si>
    <t>郑艳霞</t>
  </si>
  <si>
    <t>长兴村</t>
  </si>
  <si>
    <t>孙守岩</t>
  </si>
  <si>
    <t>230321193807205010</t>
  </si>
  <si>
    <t>孙本玉</t>
  </si>
  <si>
    <t>陈庆云</t>
  </si>
  <si>
    <t>230321195404245009</t>
  </si>
  <si>
    <t>唐喜久</t>
  </si>
  <si>
    <t>张达利</t>
  </si>
  <si>
    <t>230321193806125019</t>
  </si>
  <si>
    <t>王成龙</t>
  </si>
  <si>
    <t>梁淑英</t>
  </si>
  <si>
    <t>230321193304205000</t>
  </si>
  <si>
    <t>李功田</t>
  </si>
  <si>
    <t>汲兴国</t>
  </si>
  <si>
    <t>230321194003195018</t>
  </si>
  <si>
    <t>汲龙生</t>
  </si>
  <si>
    <t>褚仁友</t>
  </si>
  <si>
    <t>230321193808155019</t>
  </si>
  <si>
    <t>褚贵军</t>
  </si>
  <si>
    <t>高峰村</t>
  </si>
  <si>
    <t>李凤水</t>
  </si>
  <si>
    <t>230321193804084612</t>
  </si>
  <si>
    <t>李龙广</t>
  </si>
  <si>
    <t>新泉村</t>
  </si>
  <si>
    <t>王会坤</t>
  </si>
  <si>
    <t>230321195508065010</t>
  </si>
  <si>
    <t>王嫦娥</t>
  </si>
  <si>
    <t>杨凤玉</t>
  </si>
  <si>
    <t>230321194007155005</t>
  </si>
  <si>
    <t>张静</t>
  </si>
  <si>
    <t>孟宪奎</t>
  </si>
  <si>
    <t>230321193311135012</t>
  </si>
  <si>
    <t>孟庆凡</t>
  </si>
  <si>
    <t>永泉村</t>
  </si>
  <si>
    <t>吕洪香</t>
  </si>
  <si>
    <t>230321193711044603</t>
  </si>
  <si>
    <t>历建青</t>
  </si>
  <si>
    <t>建设村</t>
  </si>
  <si>
    <t>王江</t>
  </si>
  <si>
    <t>230321194207104616</t>
  </si>
  <si>
    <t>孟宪海</t>
  </si>
  <si>
    <t>230321193411054615</t>
  </si>
  <si>
    <t>群英村</t>
  </si>
  <si>
    <t>杨秀玲</t>
  </si>
  <si>
    <t>230321194004194607</t>
  </si>
  <si>
    <t>王宪福</t>
  </si>
  <si>
    <t>新华村</t>
  </si>
  <si>
    <t>赵珍</t>
  </si>
  <si>
    <t>23032119391014501X</t>
  </si>
  <si>
    <t>赵海波</t>
  </si>
  <si>
    <t>幸福村</t>
  </si>
  <si>
    <t>王向军</t>
  </si>
  <si>
    <t>230321196110074632</t>
  </si>
  <si>
    <t>王强</t>
  </si>
  <si>
    <t>任化</t>
  </si>
  <si>
    <t>230321193107054602</t>
  </si>
  <si>
    <t>任占春</t>
  </si>
  <si>
    <t>社区事务中心</t>
  </si>
  <si>
    <t>镇中社区</t>
  </si>
  <si>
    <t>祁永振</t>
  </si>
  <si>
    <t>230321195007152730</t>
  </si>
  <si>
    <t>祁永芝</t>
  </si>
  <si>
    <t>兰玉芹</t>
  </si>
  <si>
    <t>230321194606292204</t>
  </si>
  <si>
    <t>王海艳</t>
  </si>
  <si>
    <t>北华社区</t>
  </si>
  <si>
    <t>李荣志</t>
  </si>
  <si>
    <t>230321193411051713</t>
  </si>
  <si>
    <t>吴国旭</t>
  </si>
  <si>
    <t>新城社区</t>
  </si>
  <si>
    <t>阚桂珍</t>
  </si>
  <si>
    <t>23032119540317080X</t>
  </si>
  <si>
    <t>董秀金</t>
  </si>
  <si>
    <t>张金香</t>
  </si>
  <si>
    <t>230321194505013202</t>
  </si>
  <si>
    <t>邵凤春</t>
  </si>
  <si>
    <t>南华社区</t>
  </si>
  <si>
    <t>王绍珍</t>
  </si>
  <si>
    <t>232324193702161825</t>
  </si>
  <si>
    <t>胡春艳</t>
  </si>
  <si>
    <t>魏淑兰</t>
  </si>
  <si>
    <t>230321194303120026</t>
  </si>
  <si>
    <t>李晓华</t>
  </si>
  <si>
    <t>东风社区</t>
  </si>
  <si>
    <t>刘宝库</t>
  </si>
  <si>
    <t>230321194311281217</t>
  </si>
  <si>
    <t>高洪梅</t>
  </si>
  <si>
    <t>230321194212193801</t>
  </si>
  <si>
    <t>唐志林</t>
  </si>
  <si>
    <t>230321196310141713</t>
  </si>
  <si>
    <t>鸡林乡</t>
  </si>
  <si>
    <t>金顺女</t>
  </si>
  <si>
    <t>230321194612255303</t>
  </si>
  <si>
    <t>姜永洙</t>
  </si>
  <si>
    <t>鸡林村</t>
  </si>
  <si>
    <t>李基燮</t>
  </si>
  <si>
    <t>230321194204015335</t>
  </si>
  <si>
    <t>南顺女</t>
  </si>
  <si>
    <t>230321193701205303</t>
  </si>
  <si>
    <t>赵太权</t>
  </si>
  <si>
    <t>车今山</t>
  </si>
  <si>
    <t>230321192906065303</t>
  </si>
  <si>
    <t>朴永道</t>
  </si>
  <si>
    <t>230321193001075317</t>
  </si>
  <si>
    <t>进兴村</t>
  </si>
  <si>
    <t>全英善</t>
  </si>
  <si>
    <t>230321194409065301</t>
  </si>
  <si>
    <t>罗香子</t>
  </si>
  <si>
    <t>230321194408095306</t>
  </si>
  <si>
    <t>金昌吉</t>
  </si>
  <si>
    <t>230321196007145316</t>
  </si>
  <si>
    <t>李成春</t>
  </si>
  <si>
    <t>230321195007035331</t>
  </si>
  <si>
    <t>朴玉顺</t>
  </si>
  <si>
    <t>230321194110225307</t>
  </si>
  <si>
    <t>永光村</t>
  </si>
  <si>
    <t>陈景山</t>
  </si>
  <si>
    <t>230321194205065334</t>
  </si>
  <si>
    <t>郑东善</t>
  </si>
  <si>
    <t>230321195307035317</t>
  </si>
  <si>
    <t>向阳镇</t>
  </si>
  <si>
    <t>东河村</t>
  </si>
  <si>
    <t>张兆明</t>
  </si>
  <si>
    <t>230321193305071710</t>
  </si>
  <si>
    <t>张振江</t>
  </si>
  <si>
    <t>230321194111101736</t>
  </si>
  <si>
    <t>向阳村</t>
  </si>
  <si>
    <t>刘淑芬</t>
  </si>
  <si>
    <t>23032119420507170X</t>
  </si>
  <si>
    <t>15545731557</t>
  </si>
  <si>
    <t>忠信村</t>
  </si>
  <si>
    <t>李淑芹</t>
  </si>
  <si>
    <t>230321193011241702</t>
  </si>
  <si>
    <t>熊国利</t>
  </si>
  <si>
    <t>蔺喜凤</t>
  </si>
  <si>
    <t>230321193703111714</t>
  </si>
  <si>
    <t>蔺福彬</t>
  </si>
  <si>
    <t>芦振河</t>
  </si>
  <si>
    <t>230321193301091714</t>
  </si>
  <si>
    <t>芦伟清</t>
  </si>
  <si>
    <t>李珍</t>
  </si>
  <si>
    <t>230321194312051712</t>
  </si>
  <si>
    <t>李宝林</t>
  </si>
  <si>
    <t>永和镇</t>
  </si>
  <si>
    <t>东安村</t>
  </si>
  <si>
    <t>张井珍</t>
  </si>
  <si>
    <t>230321194110063205</t>
  </si>
  <si>
    <t>柳振华</t>
  </si>
  <si>
    <t>曹奎发</t>
  </si>
  <si>
    <t>230321194306043214</t>
  </si>
  <si>
    <t>张海申</t>
  </si>
  <si>
    <t>230321195607063213</t>
  </si>
  <si>
    <t>祖炳新</t>
  </si>
  <si>
    <t>230321193801013210</t>
  </si>
  <si>
    <t>赵振举</t>
  </si>
  <si>
    <t>23032119411025321X</t>
  </si>
  <si>
    <t>赵宾</t>
  </si>
  <si>
    <t>王桂芝</t>
  </si>
  <si>
    <t>23032119420104320X</t>
  </si>
  <si>
    <t>高勇</t>
  </si>
  <si>
    <t>姜德财</t>
  </si>
  <si>
    <t>230321194104203216</t>
  </si>
  <si>
    <t>秦树和</t>
  </si>
  <si>
    <t>230321194003093214</t>
  </si>
  <si>
    <t>秦德臣</t>
  </si>
  <si>
    <t>赵振生</t>
  </si>
  <si>
    <t>431005194310153215</t>
  </si>
  <si>
    <t>赵发</t>
  </si>
  <si>
    <t>祖玉芬</t>
  </si>
  <si>
    <t>230321193703093202</t>
  </si>
  <si>
    <t>冯宝奎</t>
  </si>
  <si>
    <t>新和村</t>
  </si>
  <si>
    <t>柴玉录</t>
  </si>
  <si>
    <t>230321193810103218</t>
  </si>
  <si>
    <t>柴建平</t>
  </si>
  <si>
    <t>程瑞兰</t>
  </si>
  <si>
    <t>230321193708163206</t>
  </si>
  <si>
    <t>张泽林</t>
  </si>
  <si>
    <t>下亮子乡</t>
  </si>
  <si>
    <t>长庆村</t>
  </si>
  <si>
    <t>李秀珍</t>
  </si>
  <si>
    <t>230321193803274000</t>
  </si>
  <si>
    <t>王桂燕</t>
  </si>
  <si>
    <t>齐桂珍</t>
  </si>
  <si>
    <t>23032119331005400X</t>
  </si>
  <si>
    <t>平阳镇</t>
  </si>
  <si>
    <t>金城村</t>
  </si>
  <si>
    <t>吴候清</t>
  </si>
  <si>
    <t>230321194003181230</t>
  </si>
  <si>
    <t>张井财</t>
  </si>
  <si>
    <t>230321194405081216</t>
  </si>
  <si>
    <t>胡桂兰</t>
  </si>
  <si>
    <t>230321194008191200</t>
  </si>
  <si>
    <t>永隆村</t>
  </si>
  <si>
    <t>刘茂胜</t>
  </si>
  <si>
    <t>230321194303041213</t>
  </si>
  <si>
    <t>王义</t>
  </si>
  <si>
    <t>230321194809011214</t>
  </si>
  <si>
    <t>赵忠学</t>
  </si>
  <si>
    <t>230321194304131210</t>
  </si>
  <si>
    <t>解淑坤</t>
  </si>
  <si>
    <t>230321194306051206</t>
  </si>
  <si>
    <t>解占臣</t>
  </si>
  <si>
    <t>230321193608261212</t>
  </si>
  <si>
    <t>尹淑琴</t>
  </si>
  <si>
    <t>230321194112261205</t>
  </si>
  <si>
    <t>王永福</t>
  </si>
  <si>
    <t>23032119390808123X</t>
  </si>
  <si>
    <t>王发</t>
  </si>
  <si>
    <t>230321194106171211</t>
  </si>
  <si>
    <t>永兴村</t>
  </si>
  <si>
    <t>谭启</t>
  </si>
  <si>
    <t>230321194007261211</t>
  </si>
  <si>
    <t>孙玉山</t>
  </si>
  <si>
    <t>230312193803181211</t>
  </si>
  <si>
    <t>韩景有</t>
  </si>
  <si>
    <t>230321193909291212</t>
  </si>
  <si>
    <t>前卫村</t>
  </si>
  <si>
    <t>梁秀兰</t>
  </si>
  <si>
    <t>230321194307053609</t>
  </si>
  <si>
    <t>孙桂云</t>
  </si>
  <si>
    <t>230321193510303605</t>
  </si>
  <si>
    <t>袁素芹</t>
  </si>
  <si>
    <t>230321194011013608</t>
  </si>
  <si>
    <t>秦秀荣</t>
  </si>
  <si>
    <t>230321193306063608</t>
  </si>
  <si>
    <t>马贵福</t>
  </si>
  <si>
    <t>230321194001213614</t>
  </si>
  <si>
    <t>希贤村</t>
  </si>
  <si>
    <t>卢凤金</t>
  </si>
  <si>
    <t>230321194809161212</t>
  </si>
  <si>
    <t>李刚顺</t>
  </si>
  <si>
    <t>230321192812191210</t>
  </si>
  <si>
    <t>平阳村</t>
  </si>
  <si>
    <t>周殿海</t>
  </si>
  <si>
    <t>230321195209231218</t>
  </si>
  <si>
    <t>陈宝玉</t>
  </si>
  <si>
    <t>230321193807311219</t>
  </si>
  <si>
    <t>关庆学</t>
  </si>
  <si>
    <t>230321196011061211</t>
  </si>
  <si>
    <t>张文良</t>
  </si>
  <si>
    <t>230321194107121216</t>
  </si>
  <si>
    <t>孙淑琴</t>
  </si>
  <si>
    <t>230321194204191208</t>
  </si>
  <si>
    <t>张瑞江</t>
  </si>
  <si>
    <t>230321194004111218</t>
  </si>
  <si>
    <t>杨桂兰</t>
  </si>
  <si>
    <t>230321194303241207</t>
  </si>
  <si>
    <t>雷凤芝</t>
  </si>
  <si>
    <t>23032119401016122X</t>
  </si>
  <si>
    <t>汪文礼</t>
  </si>
  <si>
    <t>230321194006251214</t>
  </si>
  <si>
    <t>鞠香甫</t>
  </si>
  <si>
    <t>230321194012081231</t>
  </si>
  <si>
    <t>平阳村委会</t>
  </si>
  <si>
    <t>王文斗</t>
  </si>
  <si>
    <t>230321194910201231</t>
  </si>
  <si>
    <t>牛心山村</t>
  </si>
  <si>
    <t>郭振</t>
  </si>
  <si>
    <t>230321193105043619</t>
  </si>
  <si>
    <t>崔凤云</t>
  </si>
  <si>
    <t>230321193902053609</t>
  </si>
  <si>
    <t>王茂武</t>
  </si>
  <si>
    <t>230321193801203612</t>
  </si>
  <si>
    <t>刘凤荣</t>
  </si>
  <si>
    <t>23032119650824550X</t>
  </si>
  <si>
    <t>韩文礼</t>
  </si>
  <si>
    <t>23032119430216553X</t>
  </si>
  <si>
    <t>许德福</t>
  </si>
  <si>
    <t>230321195406015514</t>
  </si>
  <si>
    <t>高成彬</t>
  </si>
  <si>
    <t>230321195206215511</t>
  </si>
  <si>
    <t>秦守清</t>
  </si>
  <si>
    <t>230321193709215514</t>
  </si>
  <si>
    <t>韩宝金</t>
  </si>
  <si>
    <t>23032119530201551X</t>
  </si>
  <si>
    <t>前进社区</t>
  </si>
  <si>
    <t>张学琴</t>
  </si>
  <si>
    <t>230321194007273829</t>
  </si>
  <si>
    <t>高殿兰</t>
  </si>
  <si>
    <t>23032119420114270X</t>
  </si>
  <si>
    <t>通街</t>
  </si>
  <si>
    <t>宋淑英</t>
  </si>
  <si>
    <t>230306195110145121</t>
  </si>
  <si>
    <t>通街村</t>
  </si>
  <si>
    <t>马玉香</t>
  </si>
  <si>
    <t>230321194002171700</t>
  </si>
  <si>
    <t>曹凤云</t>
  </si>
  <si>
    <t>230321193704291702</t>
  </si>
  <si>
    <t>郭桂荣</t>
  </si>
  <si>
    <t>230321194008151727</t>
  </si>
  <si>
    <t>王敏和</t>
  </si>
  <si>
    <t>230321195406161714</t>
  </si>
  <si>
    <t>高国栋</t>
  </si>
  <si>
    <t>230321193701131711</t>
  </si>
  <si>
    <t>石秀兰</t>
  </si>
  <si>
    <t>23032119420515170X</t>
  </si>
  <si>
    <t>15545286900</t>
  </si>
  <si>
    <t>李振山</t>
  </si>
  <si>
    <t>230321194402051716</t>
  </si>
  <si>
    <t>13159950389</t>
  </si>
  <si>
    <t>刘廷俊</t>
  </si>
  <si>
    <t>230321193902211734</t>
  </si>
  <si>
    <t>13359951961</t>
  </si>
  <si>
    <t>葛宝祥</t>
  </si>
  <si>
    <t>230321196303091711</t>
  </si>
  <si>
    <t>18345221835</t>
  </si>
  <si>
    <t>正乡村</t>
  </si>
  <si>
    <t>杜吉珍</t>
  </si>
  <si>
    <t>230321192802113817</t>
  </si>
  <si>
    <t>综合村</t>
  </si>
  <si>
    <t>鲍秀玲</t>
  </si>
  <si>
    <t>230321193502054004</t>
  </si>
  <si>
    <t>柳连山</t>
  </si>
  <si>
    <t>230321193411281711</t>
  </si>
  <si>
    <t>柳学</t>
  </si>
  <si>
    <t>杜乃昌</t>
  </si>
  <si>
    <t>230321193705041713</t>
  </si>
  <si>
    <t>杜丛军</t>
  </si>
  <si>
    <t>杨桂芹</t>
  </si>
  <si>
    <t>230321193703051723</t>
  </si>
  <si>
    <t>范文玉</t>
  </si>
  <si>
    <t>宋淑芹</t>
  </si>
  <si>
    <t>230321193609151728</t>
  </si>
  <si>
    <t>王者宝</t>
  </si>
  <si>
    <t>柳春山</t>
  </si>
  <si>
    <t>230321193712171719</t>
  </si>
  <si>
    <t>关长有</t>
  </si>
  <si>
    <t>230321193809231714</t>
  </si>
  <si>
    <t>关景波</t>
  </si>
  <si>
    <t>范巨孝</t>
  </si>
  <si>
    <t>230321194003161723</t>
  </si>
  <si>
    <t>战克有</t>
  </si>
  <si>
    <t>赵亚清</t>
  </si>
  <si>
    <t>230321193912081726</t>
  </si>
  <si>
    <t>范文东</t>
  </si>
  <si>
    <t>李树生</t>
  </si>
  <si>
    <t>230321193912251713</t>
  </si>
  <si>
    <t>李宝国</t>
  </si>
  <si>
    <t>杨德仁</t>
  </si>
  <si>
    <t>230321194008271710</t>
  </si>
  <si>
    <t>刘宏伟</t>
  </si>
  <si>
    <t>三排村</t>
  </si>
  <si>
    <t>孙丙兰</t>
  </si>
  <si>
    <t>230321193510014002</t>
  </si>
  <si>
    <t>江桂银</t>
  </si>
  <si>
    <t>下亮子村</t>
  </si>
  <si>
    <t>王占海</t>
  </si>
  <si>
    <t>230321193701283811</t>
  </si>
  <si>
    <t>郭海琦</t>
  </si>
  <si>
    <t>李洪茹</t>
  </si>
  <si>
    <t>230305196012314620</t>
  </si>
  <si>
    <t>张弘涛</t>
  </si>
  <si>
    <t>230321195707080416</t>
  </si>
  <si>
    <t>由德胜</t>
  </si>
  <si>
    <t>230321195208030035</t>
  </si>
  <si>
    <t>李长玉</t>
  </si>
  <si>
    <t>370124195409306535</t>
  </si>
  <si>
    <t>刘贵清</t>
  </si>
  <si>
    <t>230321195308220418</t>
  </si>
  <si>
    <t>公平村</t>
  </si>
  <si>
    <t>于海云</t>
  </si>
  <si>
    <t>230321194306033200</t>
  </si>
  <si>
    <t>刘海艳</t>
  </si>
  <si>
    <t>周邵东</t>
  </si>
  <si>
    <t>230321195011113232</t>
  </si>
  <si>
    <t>王桂云</t>
  </si>
  <si>
    <t>230321193408263205</t>
  </si>
  <si>
    <t>王录</t>
  </si>
  <si>
    <t>230321193201143214</t>
  </si>
  <si>
    <t>程志杰</t>
  </si>
  <si>
    <t>230321194102113233</t>
  </si>
  <si>
    <t>张世波</t>
  </si>
  <si>
    <t>蔡兴</t>
  </si>
  <si>
    <t>230321193809123211</t>
  </si>
  <si>
    <t>陈广彬</t>
  </si>
  <si>
    <t>23032119390201321X</t>
  </si>
  <si>
    <t>薛亚兰</t>
  </si>
  <si>
    <t>230321194603213208</t>
  </si>
  <si>
    <t>吴秀英</t>
  </si>
  <si>
    <t>230321193404043627</t>
  </si>
  <si>
    <t>永发村</t>
  </si>
  <si>
    <t>孙秀珍</t>
  </si>
  <si>
    <t>230321193404151222</t>
  </si>
  <si>
    <t>郭忠和</t>
  </si>
  <si>
    <t>23032119241119121X</t>
  </si>
  <si>
    <t>于连香</t>
  </si>
  <si>
    <t>23032119320622120X</t>
  </si>
  <si>
    <t>谭生全</t>
  </si>
  <si>
    <t>23032119311228121X</t>
  </si>
  <si>
    <t>葛瑞英</t>
  </si>
  <si>
    <t>23032119340420120X</t>
  </si>
  <si>
    <t>王凤范</t>
  </si>
  <si>
    <t>230321192312281201</t>
  </si>
  <si>
    <t>230321194102261201</t>
  </si>
  <si>
    <t>王庆义</t>
  </si>
  <si>
    <t>23032119400202361X</t>
  </si>
  <si>
    <t>徐晓军</t>
  </si>
  <si>
    <t>230321195605010038</t>
  </si>
  <si>
    <t>祝桂琴</t>
  </si>
  <si>
    <t>230321194303035008</t>
  </si>
  <si>
    <t>鸡冠区</t>
  </si>
  <si>
    <t>东风街道</t>
  </si>
  <si>
    <t>中山社区</t>
  </si>
  <si>
    <t>郑桂珍</t>
  </si>
  <si>
    <t>23232519380415362X</t>
  </si>
  <si>
    <t>吕凤才</t>
  </si>
  <si>
    <t>孟宪贵</t>
  </si>
  <si>
    <t>230302193905077033</t>
  </si>
  <si>
    <t>孟庆艳</t>
  </si>
  <si>
    <t>姚玉芝</t>
  </si>
  <si>
    <t>230302194403165329</t>
  </si>
  <si>
    <t>乜月娟</t>
  </si>
  <si>
    <t>龙行社区</t>
  </si>
  <si>
    <t>李云</t>
  </si>
  <si>
    <t>23213019431102412X</t>
  </si>
  <si>
    <t>刘秀荣</t>
  </si>
  <si>
    <t>230303194401125223</t>
  </si>
  <si>
    <t>东岸社区</t>
  </si>
  <si>
    <t>韩淑芝</t>
  </si>
  <si>
    <t>230304194108144421</t>
  </si>
  <si>
    <t>四海居社区</t>
  </si>
  <si>
    <t>徐马光</t>
  </si>
  <si>
    <t>230302193207065625</t>
  </si>
  <si>
    <t>吴兆军</t>
  </si>
  <si>
    <t>红星乡</t>
  </si>
  <si>
    <t>东太村</t>
  </si>
  <si>
    <t>黄永华</t>
  </si>
  <si>
    <t>230302195503106021</t>
  </si>
  <si>
    <t>黄荣芬</t>
  </si>
  <si>
    <t>西太村</t>
  </si>
  <si>
    <t>卢井艳</t>
  </si>
  <si>
    <t>23030219370420602X</t>
  </si>
  <si>
    <t>刘显春</t>
  </si>
  <si>
    <t>卢景发</t>
  </si>
  <si>
    <t>230302192904176019</t>
  </si>
  <si>
    <t>卢方亭</t>
  </si>
  <si>
    <t>毕建红</t>
  </si>
  <si>
    <t>230302195711036021</t>
  </si>
  <si>
    <t>王兴洲</t>
  </si>
  <si>
    <t>纪宝千</t>
  </si>
  <si>
    <t>230302193511206015</t>
  </si>
  <si>
    <t>纪长征</t>
  </si>
  <si>
    <t>栗增发</t>
  </si>
  <si>
    <t>230302193111096013</t>
  </si>
  <si>
    <t>栗文彬</t>
  </si>
  <si>
    <t>安升祥</t>
  </si>
  <si>
    <t>230302193507196010</t>
  </si>
  <si>
    <t>安桂贤</t>
  </si>
  <si>
    <t>张艳福</t>
  </si>
  <si>
    <t>230302196208026015</t>
  </si>
  <si>
    <t>张海丹</t>
  </si>
  <si>
    <t>李成业</t>
  </si>
  <si>
    <t>230302194209266011</t>
  </si>
  <si>
    <t>李文学</t>
  </si>
  <si>
    <t>13504862905</t>
  </si>
  <si>
    <t>立新街道</t>
  </si>
  <si>
    <t>矿部社区</t>
  </si>
  <si>
    <t>崔秀英</t>
  </si>
  <si>
    <t>230302193304197048</t>
  </si>
  <si>
    <t>刘素花</t>
  </si>
  <si>
    <t>23030319411001622X</t>
  </si>
  <si>
    <t>张淑芬</t>
  </si>
  <si>
    <t>230303194109166220</t>
  </si>
  <si>
    <t>魏淑云</t>
  </si>
  <si>
    <t>230302194106106023</t>
  </si>
  <si>
    <t>刘景林</t>
  </si>
  <si>
    <t>赵桂</t>
  </si>
  <si>
    <t>37072719380801847X</t>
  </si>
  <si>
    <t>张国顺</t>
  </si>
  <si>
    <t>220322194003057816</t>
  </si>
  <si>
    <t>西郊乡</t>
  </si>
  <si>
    <t>太阳升</t>
  </si>
  <si>
    <t>韩立功</t>
  </si>
  <si>
    <t>230302192708016210</t>
  </si>
  <si>
    <t>韩文发</t>
  </si>
  <si>
    <t>护理床</t>
  </si>
  <si>
    <t>西山街道</t>
  </si>
  <si>
    <t>电台社区</t>
  </si>
  <si>
    <t>宋学玉</t>
  </si>
  <si>
    <t>230321193705172713</t>
  </si>
  <si>
    <t>13946837387</t>
  </si>
  <si>
    <t>魏文和</t>
  </si>
  <si>
    <t>23030219351002501X</t>
  </si>
  <si>
    <t>李福元</t>
  </si>
  <si>
    <t>220322193806082930</t>
  </si>
  <si>
    <t>高光荣</t>
  </si>
  <si>
    <t>230302194710154021</t>
  </si>
  <si>
    <t>西山社区</t>
  </si>
  <si>
    <t>李秀琴</t>
  </si>
  <si>
    <t>230302194303154024</t>
  </si>
  <si>
    <t>13846010032</t>
  </si>
  <si>
    <t>王秀峰</t>
  </si>
  <si>
    <t>142202194207101373</t>
  </si>
  <si>
    <t>15636884757</t>
  </si>
  <si>
    <t>吴安学</t>
  </si>
  <si>
    <t>230321193911145919</t>
  </si>
  <si>
    <t>王淑珍</t>
  </si>
  <si>
    <t>230302194103114722</t>
  </si>
  <si>
    <t>13846047703</t>
  </si>
  <si>
    <t>温喜荣</t>
  </si>
  <si>
    <t>230302194307085820</t>
  </si>
  <si>
    <t>13274679365</t>
  </si>
  <si>
    <t>杨淑兰</t>
  </si>
  <si>
    <t>230306193610224222</t>
  </si>
  <si>
    <t>13836584589</t>
  </si>
  <si>
    <t>程修亚</t>
  </si>
  <si>
    <t>342124194210153019</t>
  </si>
  <si>
    <t>13846074908</t>
  </si>
  <si>
    <t>黄仁彦</t>
  </si>
  <si>
    <t>230302196209054018</t>
  </si>
  <si>
    <t>向阳街道</t>
  </si>
  <si>
    <t>东山社区</t>
  </si>
  <si>
    <t>姜立志</t>
  </si>
  <si>
    <t>230302195601035319</t>
  </si>
  <si>
    <t>郝凤芹</t>
  </si>
  <si>
    <t>北山社区</t>
  </si>
  <si>
    <t>王作喜</t>
  </si>
  <si>
    <t>230302195401175018</t>
  </si>
  <si>
    <t>王云</t>
  </si>
  <si>
    <t>齐贵臣</t>
  </si>
  <si>
    <t>230302194801016011</t>
  </si>
  <si>
    <t>徐丽杰</t>
  </si>
  <si>
    <t>杨芸旺</t>
  </si>
  <si>
    <t>372525194501285218</t>
  </si>
  <si>
    <t>朱玉珍</t>
  </si>
  <si>
    <t>许秀琴</t>
  </si>
  <si>
    <t>230302194801055029</t>
  </si>
  <si>
    <t>聂厚芳</t>
  </si>
  <si>
    <t>230302194008085054</t>
  </si>
  <si>
    <t>王战胜</t>
  </si>
  <si>
    <t>230302195104045030</t>
  </si>
  <si>
    <t>红军路街道</t>
  </si>
  <si>
    <t>赛洛城社区</t>
  </si>
  <si>
    <t>徐淑兰</t>
  </si>
  <si>
    <t>230302194211016222</t>
  </si>
  <si>
    <t>刘彬</t>
  </si>
  <si>
    <t>胡秀芝</t>
  </si>
  <si>
    <t>230302192409156221</t>
  </si>
  <si>
    <t>王永友</t>
  </si>
  <si>
    <t>赵淑兰</t>
  </si>
  <si>
    <t>230302194205185820</t>
  </si>
  <si>
    <t>梁坤</t>
  </si>
  <si>
    <t>蒋桂英</t>
  </si>
  <si>
    <t>230302195312224420</t>
  </si>
  <si>
    <t>王幸仁</t>
  </si>
  <si>
    <t>夏世莲</t>
  </si>
  <si>
    <t>230302195408055625</t>
  </si>
  <si>
    <t>徐建军</t>
  </si>
  <si>
    <t>姜秀华</t>
  </si>
  <si>
    <t>230302194705074422</t>
  </si>
  <si>
    <t>李丹</t>
  </si>
  <si>
    <t>樊站荣</t>
  </si>
  <si>
    <t>23030219521220502X</t>
  </si>
  <si>
    <t>樊成国</t>
  </si>
  <si>
    <t>徐爱梅</t>
  </si>
  <si>
    <t>231026195405025426</t>
  </si>
  <si>
    <t>徐可新</t>
  </si>
  <si>
    <t>曲彦华</t>
  </si>
  <si>
    <t>230302196211234421</t>
  </si>
  <si>
    <t>郭庆元</t>
  </si>
  <si>
    <t>230302192610024431</t>
  </si>
  <si>
    <t>王碧君</t>
  </si>
  <si>
    <t>23030519400206522X</t>
  </si>
  <si>
    <t>赵艳春</t>
  </si>
  <si>
    <t>王明付</t>
  </si>
  <si>
    <t>230302194307256212</t>
  </si>
  <si>
    <t>王志君</t>
  </si>
  <si>
    <t>张淑梅</t>
  </si>
  <si>
    <t>230302194309146244</t>
  </si>
  <si>
    <t>刘雅芹</t>
  </si>
  <si>
    <t>王庆禄</t>
  </si>
  <si>
    <t>230302192410104437</t>
  </si>
  <si>
    <t>王鹏</t>
  </si>
  <si>
    <t>郭俭英</t>
  </si>
  <si>
    <t>230302194303104422</t>
  </si>
  <si>
    <t>刘焕民</t>
  </si>
  <si>
    <t>37072819510114163x</t>
  </si>
  <si>
    <t>张庆学</t>
  </si>
  <si>
    <t>230302195003024433</t>
  </si>
  <si>
    <t>15645808680</t>
  </si>
  <si>
    <t>付绍有</t>
  </si>
  <si>
    <t>230302195308016231</t>
  </si>
  <si>
    <t>业淑清</t>
  </si>
  <si>
    <t>230302195403124425</t>
  </si>
  <si>
    <t>王忠信</t>
  </si>
  <si>
    <t>宗财</t>
  </si>
  <si>
    <t>230302193201025817</t>
  </si>
  <si>
    <t>13555053457</t>
  </si>
  <si>
    <t>马青山</t>
  </si>
  <si>
    <t>23030219361012703X</t>
  </si>
  <si>
    <t>杨树先</t>
  </si>
  <si>
    <t>230302195208074426</t>
  </si>
  <si>
    <t>王杨</t>
  </si>
  <si>
    <t>孙海利</t>
  </si>
  <si>
    <t>230302196211135837</t>
  </si>
  <si>
    <t>孙伟</t>
  </si>
  <si>
    <t>李有梅</t>
  </si>
  <si>
    <t>230305196010124022</t>
  </si>
  <si>
    <t>恒山区</t>
  </si>
  <si>
    <t>张新街道</t>
  </si>
  <si>
    <t>张新社区</t>
  </si>
  <si>
    <t>刘太成</t>
  </si>
  <si>
    <t>23030319420505523X</t>
  </si>
  <si>
    <t>徐凤兰</t>
  </si>
  <si>
    <t>230303193903244025</t>
  </si>
  <si>
    <t>杜德玉</t>
  </si>
  <si>
    <t>二道河子街道</t>
  </si>
  <si>
    <t>富荣社区</t>
  </si>
  <si>
    <t>都成标</t>
  </si>
  <si>
    <t>230303194905164314</t>
  </si>
  <si>
    <t>马秀琴</t>
  </si>
  <si>
    <t>230303194204244362</t>
  </si>
  <si>
    <t>周云山</t>
  </si>
  <si>
    <t>滴道区</t>
  </si>
  <si>
    <t>洗煤街道</t>
  </si>
  <si>
    <t>洗煤社区</t>
  </si>
  <si>
    <t>刘桂珍</t>
  </si>
  <si>
    <t>230304194004064224</t>
  </si>
  <si>
    <t>董喜华</t>
  </si>
  <si>
    <t>袁玉芹</t>
  </si>
  <si>
    <t>23030419480529402X</t>
  </si>
  <si>
    <t>魏丹</t>
  </si>
  <si>
    <t>东兴街道</t>
  </si>
  <si>
    <t>新华社区</t>
  </si>
  <si>
    <t>王玉秋</t>
  </si>
  <si>
    <t>230304193810025428</t>
  </si>
  <si>
    <t>梁冬梅</t>
  </si>
  <si>
    <t>白云社区</t>
  </si>
  <si>
    <t>郭桂珍</t>
  </si>
  <si>
    <t>230304193501054022</t>
  </si>
  <si>
    <t>曹庆玉</t>
  </si>
  <si>
    <t>城子河区</t>
  </si>
  <si>
    <t>永丰乡</t>
  </si>
  <si>
    <t>董玉才</t>
  </si>
  <si>
    <t>230306194402145110</t>
  </si>
  <si>
    <t>董洪军</t>
  </si>
  <si>
    <t>李庆相</t>
  </si>
  <si>
    <t>230306194302124216</t>
  </si>
  <si>
    <t>李秀芹</t>
  </si>
  <si>
    <t>华吉兰</t>
  </si>
  <si>
    <t>230306194311134221</t>
  </si>
  <si>
    <t>城子河街道</t>
  </si>
  <si>
    <t>晨兴社区</t>
  </si>
  <si>
    <t>魏云丙</t>
  </si>
  <si>
    <t>230306194212115113</t>
  </si>
  <si>
    <t>魏显华</t>
  </si>
  <si>
    <t>李秀臣</t>
  </si>
  <si>
    <t>230306194805174514</t>
  </si>
  <si>
    <t>孙秀云</t>
  </si>
  <si>
    <t>230306193608164224</t>
  </si>
  <si>
    <t>田宝玲</t>
  </si>
  <si>
    <t>刘淑梅</t>
  </si>
  <si>
    <t>230306194302164525</t>
  </si>
  <si>
    <t>杨金凤</t>
  </si>
  <si>
    <t>花园社区</t>
  </si>
  <si>
    <t>符云生</t>
  </si>
  <si>
    <t>230321195003113232</t>
  </si>
  <si>
    <t>屈凤荣</t>
  </si>
  <si>
    <t>刘淑云</t>
  </si>
  <si>
    <t>230306194409125120</t>
  </si>
  <si>
    <t>王贵丰</t>
  </si>
  <si>
    <t>230306192711054512</t>
  </si>
  <si>
    <t>刘玉兰</t>
  </si>
  <si>
    <t>23030619410218592X</t>
  </si>
  <si>
    <t>王凤云</t>
  </si>
  <si>
    <t>230306195412074242</t>
  </si>
  <si>
    <t>赵凤霞</t>
  </si>
  <si>
    <t>230306196007065128</t>
  </si>
  <si>
    <t>孙丽涛</t>
  </si>
  <si>
    <t>23030619391025452X</t>
  </si>
  <si>
    <t>曲仁国</t>
  </si>
  <si>
    <t>230306193603254511</t>
  </si>
  <si>
    <t>冯忠英</t>
  </si>
  <si>
    <t>230306195402174522</t>
  </si>
  <si>
    <t>刘福玉</t>
  </si>
  <si>
    <t>付桂荣</t>
  </si>
  <si>
    <t>230306195208144020</t>
  </si>
  <si>
    <t>毕迎春</t>
  </si>
  <si>
    <t>230306195901034524</t>
  </si>
  <si>
    <t>王康民</t>
  </si>
  <si>
    <t>230306196210254012</t>
  </si>
  <si>
    <t>王康利</t>
  </si>
  <si>
    <t>王承祥</t>
  </si>
  <si>
    <t>230306196107194218</t>
  </si>
  <si>
    <t>王思龙</t>
  </si>
  <si>
    <t>牛玉珍</t>
  </si>
  <si>
    <t>230306194403305120</t>
  </si>
  <si>
    <t>东海街道</t>
  </si>
  <si>
    <t>东海社区</t>
  </si>
  <si>
    <t>邢焕君</t>
  </si>
  <si>
    <t>230306195811224930</t>
  </si>
  <si>
    <t>蔡国昌</t>
  </si>
  <si>
    <t>梨树区</t>
  </si>
  <si>
    <t>梨树镇</t>
  </si>
  <si>
    <t>中心村</t>
  </si>
  <si>
    <t>刘玉珍</t>
  </si>
  <si>
    <t>230305193808104027</t>
  </si>
  <si>
    <t>张子林</t>
  </si>
  <si>
    <t>刘玉明</t>
  </si>
  <si>
    <t>230305194104184019</t>
  </si>
  <si>
    <t>刘云成</t>
  </si>
  <si>
    <t>乔山兰</t>
  </si>
  <si>
    <t>230305193805034027</t>
  </si>
  <si>
    <t>任洪海</t>
  </si>
  <si>
    <t>凌四连</t>
  </si>
  <si>
    <t>230305193401094015</t>
  </si>
  <si>
    <t>凌吉东</t>
  </si>
  <si>
    <t>孙海</t>
  </si>
  <si>
    <t>230305194310044017</t>
  </si>
  <si>
    <t>孙金龙</t>
  </si>
  <si>
    <t>碱场村</t>
  </si>
  <si>
    <t>李金山</t>
  </si>
  <si>
    <t>230305193301055414</t>
  </si>
  <si>
    <t>李永生</t>
  </si>
  <si>
    <t>13555068084</t>
  </si>
  <si>
    <t>凤山村</t>
  </si>
  <si>
    <t>苏玉兰</t>
  </si>
  <si>
    <t>230305193607025429</t>
  </si>
  <si>
    <t>宫凤芝</t>
  </si>
  <si>
    <t>穆棱街道</t>
  </si>
  <si>
    <t>鼎元社区</t>
  </si>
  <si>
    <t>张道臣</t>
  </si>
  <si>
    <t>230305196203314615</t>
  </si>
  <si>
    <t>李冬霞</t>
  </si>
  <si>
    <t>230305195301014021</t>
  </si>
  <si>
    <t>庄须花</t>
  </si>
  <si>
    <t>230305194101175416</t>
  </si>
  <si>
    <t>历占娟</t>
  </si>
  <si>
    <t>230305194307125422</t>
  </si>
  <si>
    <t>孔凡春</t>
  </si>
  <si>
    <t>平岗街道</t>
  </si>
  <si>
    <t>兴华社区</t>
  </si>
  <si>
    <t>杨世彦</t>
  </si>
  <si>
    <t>231023194308031812</t>
  </si>
  <si>
    <t>梁玉林</t>
  </si>
  <si>
    <t>230305194307025413</t>
  </si>
  <si>
    <t>秦玉美</t>
  </si>
  <si>
    <t>230305194405254826</t>
  </si>
  <si>
    <t>单淑梅</t>
  </si>
  <si>
    <t>张美芝</t>
  </si>
  <si>
    <t>230305195411144820</t>
  </si>
  <si>
    <t>李胜君</t>
  </si>
  <si>
    <t>立新社区</t>
  </si>
  <si>
    <t>徐怀友</t>
  </si>
  <si>
    <t>230305196309134313</t>
  </si>
  <si>
    <t>孙秀芝</t>
  </si>
  <si>
    <t>王晓波</t>
  </si>
  <si>
    <t>230305195807084318</t>
  </si>
  <si>
    <t>街里街道</t>
  </si>
  <si>
    <t>付玉军</t>
  </si>
  <si>
    <t>230305194312294036</t>
  </si>
  <si>
    <t>张洪君</t>
  </si>
  <si>
    <t>230305195009254036</t>
  </si>
  <si>
    <t>张喜彦</t>
  </si>
  <si>
    <t>自动社区</t>
  </si>
  <si>
    <t>景淑芳</t>
  </si>
  <si>
    <t>230305195105234027</t>
  </si>
  <si>
    <t>殷振发</t>
  </si>
  <si>
    <t>230305195701294034</t>
  </si>
  <si>
    <t>宿国华</t>
  </si>
  <si>
    <t>石场村</t>
  </si>
  <si>
    <t>吴宝瑞</t>
  </si>
  <si>
    <t>230305193703015415</t>
  </si>
  <si>
    <t>吴恩保</t>
  </si>
  <si>
    <t>宋道君</t>
  </si>
  <si>
    <t>23030519350625541X</t>
  </si>
  <si>
    <t>袁树仁</t>
  </si>
  <si>
    <t>肖友</t>
  </si>
  <si>
    <t>230305194510105419</t>
  </si>
  <si>
    <t>闫凤霞</t>
  </si>
  <si>
    <t>13796423910</t>
  </si>
  <si>
    <t>碱场社区</t>
  </si>
  <si>
    <t>史玉琢</t>
  </si>
  <si>
    <t>21102219531015391X</t>
  </si>
  <si>
    <t>史跃雨</t>
  </si>
  <si>
    <t>13854047123</t>
  </si>
  <si>
    <t>河西村</t>
  </si>
  <si>
    <t>王守伦</t>
  </si>
  <si>
    <t>230305194011305416</t>
  </si>
  <si>
    <t>王景义</t>
  </si>
  <si>
    <t>13836517402</t>
  </si>
  <si>
    <t>周桂荣</t>
  </si>
  <si>
    <t>230305193303107046</t>
  </si>
  <si>
    <t>于立波</t>
  </si>
  <si>
    <t>邢汝梅</t>
  </si>
  <si>
    <t>230305193802067034</t>
  </si>
  <si>
    <t>周树军</t>
  </si>
  <si>
    <t>230305194311284055</t>
  </si>
  <si>
    <t>刘玉文</t>
  </si>
  <si>
    <t>夏建胜</t>
  </si>
  <si>
    <t>230307193911304214</t>
  </si>
  <si>
    <t>邹海琴</t>
  </si>
  <si>
    <t>胡秀连</t>
  </si>
  <si>
    <t>230305194203114024</t>
  </si>
  <si>
    <t>宋玉荣</t>
  </si>
  <si>
    <t>杨凤香</t>
  </si>
  <si>
    <t>230305193509134023</t>
  </si>
  <si>
    <t>周继花</t>
  </si>
  <si>
    <t>麻山区</t>
  </si>
  <si>
    <t>麻山街道</t>
  </si>
  <si>
    <t>建国社区</t>
  </si>
  <si>
    <t>刘青山</t>
  </si>
  <si>
    <t>231025193706241215</t>
  </si>
  <si>
    <t>刘宇生</t>
  </si>
  <si>
    <t>温宝兰</t>
  </si>
  <si>
    <t>152104194204293823</t>
  </si>
  <si>
    <t>麻山镇</t>
  </si>
  <si>
    <t>东麻山</t>
  </si>
  <si>
    <t>荣吉福</t>
  </si>
  <si>
    <t>230921193703190611</t>
  </si>
  <si>
    <t>荣忠蔚</t>
  </si>
  <si>
    <t>徐延书</t>
  </si>
  <si>
    <t>230307194607224214</t>
  </si>
  <si>
    <t>徐淑芹</t>
  </si>
  <si>
    <t>代会茹</t>
  </si>
  <si>
    <t>230307194910124224</t>
  </si>
  <si>
    <t>杨永跃</t>
  </si>
  <si>
    <t>汪兰英</t>
  </si>
  <si>
    <t>230307195703214221</t>
  </si>
  <si>
    <t>高续明</t>
  </si>
  <si>
    <t>18246724233</t>
  </si>
  <si>
    <t>郑宝仁</t>
  </si>
  <si>
    <t>23030719630913421X</t>
  </si>
  <si>
    <t>15846443656</t>
  </si>
  <si>
    <t>后东新</t>
  </si>
  <si>
    <t>杨胜兰</t>
  </si>
  <si>
    <t>230307193906124227</t>
  </si>
  <si>
    <t>许艳玲</t>
  </si>
  <si>
    <t>15184639336</t>
  </si>
  <si>
    <t>胡宝英</t>
  </si>
  <si>
    <t>23030719350202422X</t>
  </si>
  <si>
    <t>朱井富</t>
  </si>
  <si>
    <t>15094678676</t>
  </si>
  <si>
    <t>身份类别：
A：分散供养特困救助对象中，符合条件的老年人家庭；
B：脱贫人口家庭中，符合条件的老年人家庭；
C：享受国家定期抚恤补助的分散供养优抚对象家庭中，符合条件的老年人家庭；
D：计划生育特殊困难家庭中，符合条件的老年人家庭；
E：低保家庭和低保边缘家庭中，符合条件的老年人家庭。
具体条件见：《关于开展特殊困难老年人家庭适老化改造示范社区（村）建设的工作方案》</t>
  </si>
  <si>
    <t>2024年适老化改造统计表</t>
  </si>
  <si>
    <t>县区</t>
  </si>
  <si>
    <t>提报户数</t>
  </si>
  <si>
    <t>改造户数</t>
  </si>
  <si>
    <t>缺报</t>
  </si>
  <si>
    <t>合计金额</t>
  </si>
  <si>
    <t>平均金额</t>
  </si>
  <si>
    <t>合计</t>
  </si>
  <si>
    <t>1、</t>
  </si>
  <si>
    <t>2、</t>
  </si>
  <si>
    <t>3、</t>
  </si>
  <si>
    <t>4、</t>
  </si>
  <si>
    <t>5、</t>
  </si>
  <si>
    <t>6、</t>
  </si>
  <si>
    <t>7、</t>
  </si>
  <si>
    <t>8、</t>
  </si>
  <si>
    <t>9、</t>
  </si>
  <si>
    <t>10、</t>
  </si>
  <si>
    <t>11、</t>
  </si>
  <si>
    <t>12、</t>
  </si>
  <si>
    <t>13、</t>
  </si>
  <si>
    <t>14、</t>
  </si>
  <si>
    <t>15、</t>
  </si>
  <si>
    <t>16、</t>
  </si>
  <si>
    <t>个、</t>
  </si>
  <si>
    <t>个</t>
  </si>
  <si>
    <t>“三类四种”老年人家庭适老化改造统计表</t>
  </si>
  <si>
    <t>区划</t>
  </si>
  <si>
    <t>散居特困</t>
  </si>
  <si>
    <t>脱贫人口</t>
  </si>
  <si>
    <t>优抚对象</t>
  </si>
  <si>
    <t>计划生育特殊困难家庭</t>
  </si>
  <si>
    <t>低保（低收入）</t>
  </si>
  <si>
    <t>采购品目名称及代码</t>
  </si>
  <si>
    <t>主要技术参数和要求</t>
  </si>
  <si>
    <t>单 位</t>
  </si>
  <si>
    <t>参考价格</t>
  </si>
  <si>
    <t>数 量</t>
  </si>
  <si>
    <t>1、防滑地垫</t>
  </si>
  <si>
    <t>1、尺寸：长≥88cm，宽≥57cm
2、材质：PVC、天然橡胶等较软、不易腐蚀材质
3、功能：正面有凸起，可按摩防滑，背面有吸盘，可吸附光滑地面达到防滑效果。</t>
  </si>
  <si>
    <t>张</t>
  </si>
  <si>
    <t>72.197992891</t>
  </si>
  <si>
    <t>2、拼接防滑地垫</t>
  </si>
  <si>
    <t>1、尺寸：长≥30cm，宽≥30cm
2、材质：PVC、天然橡胶等较软、不易腐蚀材质
3、功能：正面有凸起，可按摩防滑，背面有吸盘，可吸附光滑地面达到防滑效果，可拼接。</t>
  </si>
  <si>
    <t>块</t>
  </si>
  <si>
    <t>3、橡胶可移动式坡道（低）</t>
  </si>
  <si>
    <r>
      <t xml:space="preserve">1、尺寸：1000mm×250mm（尺寸允许误差±10%）
2、高度：40mm-60mm（允许误差±10%）
3、材质：橡胶材质
</t>
    </r>
    <r>
      <rPr>
        <b/>
        <sz val="11"/>
        <rFont val="宋体"/>
        <charset val="134"/>
      </rPr>
      <t>4、承重力≥500kg</t>
    </r>
  </si>
  <si>
    <t>4、橡胶可移动式坡道（高）</t>
  </si>
  <si>
    <r>
      <t xml:space="preserve">1、尺寸：1000mm×250mm（尺寸允许误差±10%）
2、高度：70mm-90mm（允许误差±10%）
3、材质：橡胶材质
</t>
    </r>
    <r>
      <rPr>
        <b/>
        <sz val="11"/>
        <rFont val="宋体"/>
        <charset val="134"/>
      </rPr>
      <t>4、承重力≥500kg</t>
    </r>
  </si>
  <si>
    <t>5、床边扶手（落地式）</t>
  </si>
  <si>
    <t>1、底座尺寸：500*600mm，表面烤漆，稳固安全（尺寸允许误差±10%）
2、高    度：700-900mm，六档调节（尺寸允许误差±10%）
3、固定立柱套管采用直径42mm优质碳钢机加工而成，采用整体螺丝固定的方式
4、扶手内衬不锈钢管
5、外面套管采用高强度ABS材质。表面采用防滑设计，具有抗冲击，耐高温，耐低温，易清洁，不易滋生细菌的特性
6、扶手处带夜光带、方便老人夜间起身抓握</t>
  </si>
  <si>
    <t>6、床边护栏</t>
  </si>
  <si>
    <t>1、碳钢主材、扁钢烤漆防锈底座                   
2、配储物袋；可折叠                                          3、高度四档可调节，可调节高度490-560mm，扶手尺寸：470*560mm，扁管底座：530*600mm（允许误差±10%），承重≥200kg。（（尺寸允许误差±10%））</t>
  </si>
  <si>
    <t>7、一字扶手</t>
  </si>
  <si>
    <t>1、尺寸：500mm（允许误差±10%）
2、外管尼龙
3、内管镀锌
4、底片，连接螺丝均为不锈钢</t>
  </si>
  <si>
    <t>8、L型扶手</t>
  </si>
  <si>
    <t>1、尺寸：400*600mm（允许误差±10%）
2、外管尼龙
3、内管镀锌
4、底片，连接螺丝均为不锈钢</t>
  </si>
  <si>
    <t>9、T型扶手</t>
  </si>
  <si>
    <t>1、尺寸：500*700mm（允许误差±10%）
2、外管尼龙
3、内管镀锌</t>
  </si>
  <si>
    <t>10、135°扶手</t>
  </si>
  <si>
    <t>11、马桶扶手</t>
  </si>
  <si>
    <t>1、外管材质：ABS材质，直径35mm（允许误差±0.5%）
2、内管材质：不锈钢内管，直径25mm（允许误差±0.5%）
3、扶手表面使用环保标准、抗老化、耐腐蚀材料，能有效抑制大肠杆菌、金黄色葡萄球菌等细菌；扶手表面采用防滑浮点设计
盖外尺寸：600*700mm（允许误差±10%）</t>
  </si>
  <si>
    <t>12、马桶架</t>
  </si>
  <si>
    <t>1、材质：高强度钛钢管
2、尺寸:宽度可调节，51.5cm~56.5cm，高度可调节67-80cm（允许误差±10%）
3、带大脚吸盘，稳定性好</t>
  </si>
  <si>
    <t>13、沐浴椅</t>
  </si>
  <si>
    <r>
      <rPr>
        <b/>
        <sz val="11"/>
        <rFont val="宋体"/>
        <charset val="134"/>
        <scheme val="minor"/>
      </rPr>
      <t>1、产品尺寸：长≥49cm，宽≥41cm，座高（39-51）cm可调；全承重≥150KG</t>
    </r>
    <r>
      <rPr>
        <sz val="11"/>
        <rFont val="宋体"/>
        <charset val="134"/>
        <scheme val="minor"/>
      </rPr>
      <t xml:space="preserve">
2、主架：由高强度铝合金管材组成，表面阳极氧化处理。采用交叉螺丝安装方式设计。
3、座靠板：坐板和靠背板是采用的PE吹塑成型，坐板表面设计有漏水孔和防滑纹 
4、扶手：采用焊接拆装，扶手表面安装有泡沫棉，防滑耐用
5、脚腿：四只脚腿高度6档可调节，可以根据不同的身高来调节舒适度，脚底配用大底斜形橡胶防滑脚垫</t>
    </r>
  </si>
  <si>
    <t>14、拐杖凳</t>
  </si>
  <si>
    <t>1、主体材质：铝合金
2、折叠结构，4档可调脚管，坐板为PP+纤防滑板，防滑橡胶胶脚
3、用途范围：适用于老人出行步行辅助，可随时打开为休息坐椅，辅助适用在外出行走辅助作用。
4、产品尺寸：330*270*(700-800)mm。高度4档可调，座宽：240mm，座高：450-550mm，表面阳极氧化亮面处理（允许误差±10%）
5、坐板承重指数：≥静载100kg</t>
  </si>
  <si>
    <t>15、四脚拐杖</t>
  </si>
  <si>
    <r>
      <rPr>
        <b/>
        <sz val="11"/>
        <rFont val="宋体"/>
        <charset val="134"/>
        <scheme val="minor"/>
      </rPr>
      <t>1、高度：70cm-90cm可调节</t>
    </r>
    <r>
      <rPr>
        <sz val="11"/>
        <rFont val="宋体"/>
        <charset val="134"/>
        <scheme val="minor"/>
      </rPr>
      <t xml:space="preserve">
2、手柄材质：ABS 防滑手柄                     
3、杖身材质：铝合金
4、高度可调
5、杖脚：连杆四脚底座，脚垫：橡塑防滑耐磨底座</t>
    </r>
  </si>
  <si>
    <t>16、智能定位手环</t>
  </si>
  <si>
    <r>
      <rPr>
        <sz val="11"/>
        <rFont val="宋体"/>
        <charset val="134"/>
        <scheme val="minor"/>
      </rPr>
      <t>1、材质：ABS+PC 喷油，软硅胶表带，</t>
    </r>
    <r>
      <rPr>
        <b/>
        <sz val="11"/>
        <rFont val="宋体"/>
        <charset val="134"/>
      </rPr>
      <t>防水等级：IP6、IP7</t>
    </r>
    <r>
      <rPr>
        <sz val="11"/>
        <rFont val="宋体"/>
        <charset val="134"/>
        <scheme val="minor"/>
      </rPr>
      <t xml:space="preserve">
2、定位模式：LBS/GPS/WIFI热点精准实时定位，避免丢失和获取求救位置
3、一键求救：按SOS超过3秒后，拔通后有声音提示
4、可测动态心率、血压、血氧
5、支持双向通话，支持语音播报，并且屏蔽其它骚扰电话
6、有摔倒识别功能
7、历史轨迹查询：可查询1个月时间范围内的历史轨迹
8、独立通信，含1年物联网卡费用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</si>
</sst>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 applyBorder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6" fillId="0" borderId="0" applyFill="0">
      <alignment vertical="center"/>
    </xf>
    <xf numFmtId="0" fontId="15" fillId="0" borderId="0">
      <alignment vertical="center"/>
    </xf>
    <xf numFmtId="0" fontId="34" fillId="0" borderId="0" applyBorder="0">
      <alignment vertical="center"/>
    </xf>
    <xf numFmtId="0" fontId="33" fillId="0" borderId="0">
      <alignment vertical="center"/>
    </xf>
    <xf numFmtId="0" fontId="33" fillId="0" borderId="0">
      <protection locked="0"/>
    </xf>
    <xf numFmtId="0" fontId="0" fillId="0" borderId="0" applyBorder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5" fillId="0" borderId="1" xfId="61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top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8" xfId="0" applyNumberFormat="1" applyFont="1" applyFill="1" applyBorder="1" applyAlignment="1" quotePrefix="1">
      <alignment horizontal="center" vertical="center" wrapText="1"/>
    </xf>
    <xf numFmtId="0" fontId="3" fillId="0" borderId="9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10 2" xfId="49"/>
    <cellStyle name="常规 11 10" xfId="50"/>
    <cellStyle name="常规 41 2" xfId="51"/>
    <cellStyle name="常规 8" xfId="52"/>
    <cellStyle name="常规_Sheet1" xfId="53"/>
    <cellStyle name="常规 7 2" xfId="54"/>
    <cellStyle name="常规 144 2 2" xfId="55"/>
    <cellStyle name="常规 11" xfId="56"/>
    <cellStyle name="常规 10" xfId="57"/>
    <cellStyle name="常规 10 10 10 2" xfId="58"/>
    <cellStyle name="常规 10 10 10 2 2 2" xfId="59"/>
    <cellStyle name="常规 4" xfId="60"/>
    <cellStyle name="Normal" xfId="61"/>
    <cellStyle name="常规 72" xfId="62"/>
    <cellStyle name="常规 68" xfId="63"/>
    <cellStyle name="常规 6" xfId="64"/>
    <cellStyle name="常规 114 2" xfId="65"/>
    <cellStyle name="常规 7" xfId="66"/>
    <cellStyle name="常规 3" xfId="67"/>
    <cellStyle name="常规 2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23"/>
  <sheetViews>
    <sheetView view="pageBreakPreview" zoomScaleNormal="100" workbookViewId="0">
      <selection activeCell="K4" sqref="K4:Z4"/>
    </sheetView>
  </sheetViews>
  <sheetFormatPr defaultColWidth="9" defaultRowHeight="13.5"/>
  <cols>
    <col min="1" max="1" width="4.625" style="25" customWidth="1"/>
    <col min="2" max="2" width="10.625" style="25" customWidth="1"/>
    <col min="3" max="3" width="12.625" style="25" customWidth="1"/>
    <col min="4" max="4" width="17.125" style="25" customWidth="1"/>
    <col min="5" max="5" width="9.125" style="25" customWidth="1"/>
    <col min="6" max="6" width="8.625" style="25" customWidth="1"/>
    <col min="7" max="7" width="23.125" style="25" customWidth="1"/>
    <col min="8" max="8" width="7.75" style="25" customWidth="1"/>
    <col min="9" max="9" width="7" style="25" customWidth="1"/>
    <col min="10" max="10" width="12.625" style="25" customWidth="1"/>
    <col min="11" max="26" width="5.625" style="25" customWidth="1"/>
    <col min="27" max="27" width="6.625" style="25" customWidth="1"/>
    <col min="28" max="28" width="6.5" style="25" customWidth="1"/>
    <col min="29" max="16384" width="9" style="25"/>
  </cols>
  <sheetData>
    <row r="1" s="25" customFormat="1" ht="39" customHeight="1" spans="1:28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="26" customFormat="1" ht="40.5" spans="1:28">
      <c r="A2" s="32" t="s">
        <v>1</v>
      </c>
      <c r="B2" s="32" t="s">
        <v>2</v>
      </c>
      <c r="C2" s="18" t="s">
        <v>3</v>
      </c>
      <c r="D2" s="18" t="s">
        <v>4</v>
      </c>
      <c r="E2" s="18" t="s">
        <v>5</v>
      </c>
      <c r="F2" s="32" t="s">
        <v>6</v>
      </c>
      <c r="G2" s="33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/>
      <c r="M2" s="18" t="s">
        <v>12</v>
      </c>
      <c r="N2" s="18"/>
      <c r="O2" s="18" t="s">
        <v>13</v>
      </c>
      <c r="P2" s="18"/>
      <c r="Q2" s="18" t="s">
        <v>14</v>
      </c>
      <c r="R2" s="18"/>
      <c r="S2" s="18"/>
      <c r="T2" s="18"/>
      <c r="U2" s="18"/>
      <c r="V2" s="18"/>
      <c r="W2" s="18" t="s">
        <v>15</v>
      </c>
      <c r="X2" s="18" t="s">
        <v>16</v>
      </c>
      <c r="Y2" s="18"/>
      <c r="Z2" s="18" t="s">
        <v>17</v>
      </c>
      <c r="AA2" s="33" t="s">
        <v>18</v>
      </c>
      <c r="AB2" s="18" t="s">
        <v>19</v>
      </c>
    </row>
    <row r="3" s="26" customFormat="1" ht="81" spans="1:28">
      <c r="A3" s="34"/>
      <c r="B3" s="34"/>
      <c r="C3" s="18"/>
      <c r="D3" s="18"/>
      <c r="E3" s="18"/>
      <c r="F3" s="34"/>
      <c r="G3" s="33"/>
      <c r="H3" s="18"/>
      <c r="I3" s="18"/>
      <c r="J3" s="18"/>
      <c r="K3" s="18" t="s">
        <v>20</v>
      </c>
      <c r="L3" s="18" t="s">
        <v>21</v>
      </c>
      <c r="M3" s="18" t="s">
        <v>22</v>
      </c>
      <c r="N3" s="18" t="s">
        <v>23</v>
      </c>
      <c r="O3" s="18" t="s">
        <v>24</v>
      </c>
      <c r="P3" s="18" t="s">
        <v>25</v>
      </c>
      <c r="Q3" s="18" t="s">
        <v>26</v>
      </c>
      <c r="R3" s="18" t="s">
        <v>27</v>
      </c>
      <c r="S3" s="18" t="s">
        <v>28</v>
      </c>
      <c r="T3" s="18" t="s">
        <v>29</v>
      </c>
      <c r="U3" s="18" t="s">
        <v>30</v>
      </c>
      <c r="V3" s="18" t="s">
        <v>31</v>
      </c>
      <c r="W3" s="18" t="s">
        <v>15</v>
      </c>
      <c r="X3" s="18" t="s">
        <v>32</v>
      </c>
      <c r="Y3" s="18" t="s">
        <v>33</v>
      </c>
      <c r="Z3" s="18" t="s">
        <v>34</v>
      </c>
      <c r="AA3" s="33"/>
      <c r="AB3" s="18"/>
    </row>
    <row r="4" s="25" customFormat="1" spans="1:28">
      <c r="A4" s="35"/>
      <c r="B4" s="35"/>
      <c r="C4" s="18"/>
      <c r="D4" s="18"/>
      <c r="E4" s="18"/>
      <c r="F4" s="35"/>
      <c r="G4" s="33"/>
      <c r="H4" s="18"/>
      <c r="I4" s="18"/>
      <c r="J4" s="18"/>
      <c r="K4" s="17">
        <v>75</v>
      </c>
      <c r="L4" s="18">
        <v>13</v>
      </c>
      <c r="M4" s="18">
        <v>115</v>
      </c>
      <c r="N4" s="18">
        <v>195</v>
      </c>
      <c r="O4" s="18">
        <v>750</v>
      </c>
      <c r="P4" s="18">
        <v>365</v>
      </c>
      <c r="Q4" s="18">
        <v>80</v>
      </c>
      <c r="R4" s="18">
        <v>120</v>
      </c>
      <c r="S4" s="18">
        <v>160</v>
      </c>
      <c r="T4" s="18">
        <v>120</v>
      </c>
      <c r="U4" s="18">
        <v>135</v>
      </c>
      <c r="V4" s="18">
        <v>396</v>
      </c>
      <c r="W4" s="18">
        <v>385</v>
      </c>
      <c r="X4" s="18">
        <v>135</v>
      </c>
      <c r="Y4" s="18">
        <v>85</v>
      </c>
      <c r="Z4" s="18">
        <v>620</v>
      </c>
      <c r="AA4" s="33"/>
      <c r="AB4" s="18"/>
    </row>
    <row r="5" s="27" customFormat="1" spans="1:28">
      <c r="A5" s="36">
        <f>ROW()-4</f>
        <v>1</v>
      </c>
      <c r="B5" s="36" t="s">
        <v>35</v>
      </c>
      <c r="C5" s="36" t="s">
        <v>36</v>
      </c>
      <c r="D5" s="36" t="s">
        <v>37</v>
      </c>
      <c r="E5" s="36" t="s">
        <v>38</v>
      </c>
      <c r="F5" s="36" t="s">
        <v>39</v>
      </c>
      <c r="G5" s="36" t="s">
        <v>40</v>
      </c>
      <c r="H5" s="36" t="s">
        <v>41</v>
      </c>
      <c r="I5" s="36" t="s">
        <v>42</v>
      </c>
      <c r="J5" s="36" t="s">
        <v>43</v>
      </c>
      <c r="K5" s="36">
        <v>1</v>
      </c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>
        <v>1</v>
      </c>
      <c r="Y5" s="36"/>
      <c r="Z5" s="36">
        <v>1</v>
      </c>
      <c r="AA5" s="37">
        <f t="shared" ref="AA5:AA7" si="0">IF(K5="",0,K5*75)+IF(L5="",0,L5*13)+IF(M5="",0,M5*115)+IF(N5="",0,N5*195)+IF(O5="",0,O5*750)+IF(P5="",0,P5*365)+IF(Q5="",0,Q5*80)+IF(R5="",0,R5*120)+IF(S5="",0,S5*160)+IF(T5="",0,T5*120)+IF(U5="",0,U5*135)+IF(V5="",0,V5*396)+IF(W5="",0,W5*385)+IF(X5="",0,X5*135)+IF(Y5="",0,Y5*85)+IF(Z5="",0,Z5*620)</f>
        <v>830</v>
      </c>
      <c r="AB5" s="38"/>
    </row>
    <row r="6" s="27" customFormat="1" spans="1:28">
      <c r="A6" s="36">
        <f t="shared" ref="A6:A15" si="1">ROW()-4</f>
        <v>2</v>
      </c>
      <c r="B6" s="36" t="s">
        <v>35</v>
      </c>
      <c r="C6" s="36" t="s">
        <v>36</v>
      </c>
      <c r="D6" s="36" t="s">
        <v>44</v>
      </c>
      <c r="E6" s="36" t="s">
        <v>45</v>
      </c>
      <c r="F6" s="36" t="s">
        <v>39</v>
      </c>
      <c r="G6" s="36" t="s">
        <v>46</v>
      </c>
      <c r="H6" s="36" t="s">
        <v>47</v>
      </c>
      <c r="I6" s="36" t="s">
        <v>48</v>
      </c>
      <c r="J6" s="36">
        <v>13804894546</v>
      </c>
      <c r="K6" s="36">
        <v>1</v>
      </c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>
        <v>1</v>
      </c>
      <c r="Y6" s="36"/>
      <c r="Z6" s="36">
        <v>1</v>
      </c>
      <c r="AA6" s="37">
        <f t="shared" ref="AA6:AA69" si="2">IF(K6="",0,K6*75)+IF(L6="",0,L6*13)+IF(M6="",0,M6*115)+IF(N6="",0,N6*195)+IF(O6="",0,O6*750)+IF(P6="",0,P6*365)+IF(Q6="",0,Q6*80)+IF(R6="",0,R6*120)+IF(S6="",0,S6*160)+IF(T6="",0,T6*120)+IF(U6="",0,U6*135)+IF(V6="",0,V6*396)+IF(W6="",0,W6*385)+IF(X6="",0,X6*135)+IF(Y6="",0,Y6*85)+IF(Z6="",0,Z6*620)</f>
        <v>830</v>
      </c>
      <c r="AB6" s="38"/>
    </row>
    <row r="7" s="27" customFormat="1" spans="1:28">
      <c r="A7" s="36">
        <f t="shared" si="1"/>
        <v>3</v>
      </c>
      <c r="B7" s="36" t="s">
        <v>35</v>
      </c>
      <c r="C7" s="36" t="s">
        <v>36</v>
      </c>
      <c r="D7" s="36" t="s">
        <v>49</v>
      </c>
      <c r="E7" s="36" t="s">
        <v>50</v>
      </c>
      <c r="F7" s="36" t="s">
        <v>39</v>
      </c>
      <c r="G7" s="36" t="s">
        <v>51</v>
      </c>
      <c r="H7" s="36" t="s">
        <v>41</v>
      </c>
      <c r="I7" s="36" t="s">
        <v>52</v>
      </c>
      <c r="J7" s="36">
        <v>13904675669</v>
      </c>
      <c r="K7" s="36">
        <v>1</v>
      </c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>
        <v>1</v>
      </c>
      <c r="Y7" s="36"/>
      <c r="Z7" s="36">
        <v>1</v>
      </c>
      <c r="AA7" s="37">
        <f t="shared" si="2"/>
        <v>830</v>
      </c>
      <c r="AB7" s="38"/>
    </row>
    <row r="8" s="27" customFormat="1" spans="1:28">
      <c r="A8" s="36">
        <f t="shared" si="1"/>
        <v>4</v>
      </c>
      <c r="B8" s="36" t="s">
        <v>35</v>
      </c>
      <c r="C8" s="36" t="s">
        <v>36</v>
      </c>
      <c r="D8" s="36" t="s">
        <v>53</v>
      </c>
      <c r="E8" s="36" t="s">
        <v>54</v>
      </c>
      <c r="F8" s="36" t="s">
        <v>39</v>
      </c>
      <c r="G8" s="36" t="s">
        <v>55</v>
      </c>
      <c r="H8" s="36" t="s">
        <v>41</v>
      </c>
      <c r="I8" s="36" t="s">
        <v>56</v>
      </c>
      <c r="J8" s="36">
        <v>13846092533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>
        <v>1</v>
      </c>
      <c r="W8" s="36">
        <v>1</v>
      </c>
      <c r="X8" s="36"/>
      <c r="Y8" s="36"/>
      <c r="Z8" s="36"/>
      <c r="AA8" s="37">
        <f t="shared" si="2"/>
        <v>781</v>
      </c>
      <c r="AB8" s="38"/>
    </row>
    <row r="9" s="27" customFormat="1" spans="1:28">
      <c r="A9" s="36">
        <f t="shared" si="1"/>
        <v>5</v>
      </c>
      <c r="B9" s="36" t="s">
        <v>35</v>
      </c>
      <c r="C9" s="36" t="s">
        <v>36</v>
      </c>
      <c r="D9" s="36" t="s">
        <v>57</v>
      </c>
      <c r="E9" s="36" t="s">
        <v>58</v>
      </c>
      <c r="F9" s="36" t="s">
        <v>39</v>
      </c>
      <c r="G9" s="36" t="s">
        <v>59</v>
      </c>
      <c r="H9" s="36" t="s">
        <v>47</v>
      </c>
      <c r="I9" s="36" t="s">
        <v>60</v>
      </c>
      <c r="J9" s="36">
        <v>15045786003</v>
      </c>
      <c r="K9" s="36">
        <v>1</v>
      </c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>
        <v>1</v>
      </c>
      <c r="Y9" s="36"/>
      <c r="Z9" s="36">
        <v>1</v>
      </c>
      <c r="AA9" s="37">
        <f t="shared" si="2"/>
        <v>830</v>
      </c>
      <c r="AB9" s="38"/>
    </row>
    <row r="10" s="27" customFormat="1" spans="1:28">
      <c r="A10" s="36">
        <f t="shared" si="1"/>
        <v>6</v>
      </c>
      <c r="B10" s="36" t="s">
        <v>35</v>
      </c>
      <c r="C10" s="36" t="s">
        <v>36</v>
      </c>
      <c r="D10" s="36" t="s">
        <v>61</v>
      </c>
      <c r="E10" s="36" t="s">
        <v>62</v>
      </c>
      <c r="F10" s="36" t="s">
        <v>39</v>
      </c>
      <c r="G10" s="36" t="s">
        <v>63</v>
      </c>
      <c r="H10" s="36" t="s">
        <v>41</v>
      </c>
      <c r="I10" s="36" t="s">
        <v>64</v>
      </c>
      <c r="J10" s="36">
        <v>18846736266</v>
      </c>
      <c r="K10" s="36">
        <v>1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>
        <v>1</v>
      </c>
      <c r="Y10" s="36"/>
      <c r="Z10" s="36">
        <v>1</v>
      </c>
      <c r="AA10" s="37">
        <f t="shared" si="2"/>
        <v>830</v>
      </c>
      <c r="AB10" s="38"/>
    </row>
    <row r="11" s="27" customFormat="1" spans="1:28">
      <c r="A11" s="36">
        <f t="shared" si="1"/>
        <v>7</v>
      </c>
      <c r="B11" s="36" t="s">
        <v>35</v>
      </c>
      <c r="C11" s="36" t="s">
        <v>36</v>
      </c>
      <c r="D11" s="36" t="s">
        <v>44</v>
      </c>
      <c r="E11" s="36" t="s">
        <v>65</v>
      </c>
      <c r="F11" s="36" t="s">
        <v>39</v>
      </c>
      <c r="G11" s="36" t="s">
        <v>66</v>
      </c>
      <c r="H11" s="36" t="s">
        <v>47</v>
      </c>
      <c r="I11" s="36" t="s">
        <v>48</v>
      </c>
      <c r="J11" s="36">
        <v>13804894546</v>
      </c>
      <c r="K11" s="36">
        <v>1</v>
      </c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>
        <v>1</v>
      </c>
      <c r="Y11" s="36"/>
      <c r="Z11" s="36">
        <v>1</v>
      </c>
      <c r="AA11" s="37">
        <f t="shared" si="2"/>
        <v>830</v>
      </c>
      <c r="AB11" s="38"/>
    </row>
    <row r="12" s="27" customFormat="1" spans="1:28">
      <c r="A12" s="36">
        <f t="shared" si="1"/>
        <v>8</v>
      </c>
      <c r="B12" s="36" t="s">
        <v>35</v>
      </c>
      <c r="C12" s="36" t="s">
        <v>36</v>
      </c>
      <c r="D12" s="36" t="s">
        <v>67</v>
      </c>
      <c r="E12" s="36" t="s">
        <v>68</v>
      </c>
      <c r="F12" s="36" t="s">
        <v>39</v>
      </c>
      <c r="G12" s="36" t="s">
        <v>69</v>
      </c>
      <c r="H12" s="36" t="s">
        <v>41</v>
      </c>
      <c r="I12" s="36" t="s">
        <v>70</v>
      </c>
      <c r="J12" s="36">
        <v>18945851989</v>
      </c>
      <c r="K12" s="36">
        <v>1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>
        <v>1</v>
      </c>
      <c r="Y12" s="36"/>
      <c r="Z12" s="36">
        <v>1</v>
      </c>
      <c r="AA12" s="37">
        <f t="shared" si="2"/>
        <v>830</v>
      </c>
      <c r="AB12" s="38"/>
    </row>
    <row r="13" s="27" customFormat="1" spans="1:28">
      <c r="A13" s="36">
        <f t="shared" si="1"/>
        <v>9</v>
      </c>
      <c r="B13" s="36" t="s">
        <v>35</v>
      </c>
      <c r="C13" s="36" t="s">
        <v>36</v>
      </c>
      <c r="D13" s="36" t="s">
        <v>57</v>
      </c>
      <c r="E13" s="36" t="s">
        <v>71</v>
      </c>
      <c r="F13" s="36" t="s">
        <v>39</v>
      </c>
      <c r="G13" s="36" t="s">
        <v>72</v>
      </c>
      <c r="H13" s="36" t="s">
        <v>47</v>
      </c>
      <c r="I13" s="36" t="s">
        <v>60</v>
      </c>
      <c r="J13" s="36">
        <v>15045786003</v>
      </c>
      <c r="K13" s="36">
        <v>1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>
        <v>1</v>
      </c>
      <c r="Y13" s="36"/>
      <c r="Z13" s="36">
        <v>1</v>
      </c>
      <c r="AA13" s="37">
        <f t="shared" si="2"/>
        <v>830</v>
      </c>
      <c r="AB13" s="38"/>
    </row>
    <row r="14" s="27" customFormat="1" spans="1:28">
      <c r="A14" s="36">
        <f t="shared" si="1"/>
        <v>10</v>
      </c>
      <c r="B14" s="36" t="s">
        <v>35</v>
      </c>
      <c r="C14" s="36" t="s">
        <v>36</v>
      </c>
      <c r="D14" s="36" t="s">
        <v>73</v>
      </c>
      <c r="E14" s="36" t="s">
        <v>74</v>
      </c>
      <c r="F14" s="36" t="s">
        <v>39</v>
      </c>
      <c r="G14" s="36" t="s">
        <v>75</v>
      </c>
      <c r="H14" s="36" t="s">
        <v>41</v>
      </c>
      <c r="I14" s="36" t="s">
        <v>76</v>
      </c>
      <c r="J14" s="36">
        <v>13836582759</v>
      </c>
      <c r="K14" s="36">
        <v>1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>
        <v>1</v>
      </c>
      <c r="Y14" s="36"/>
      <c r="Z14" s="36">
        <v>1</v>
      </c>
      <c r="AA14" s="37">
        <f t="shared" si="2"/>
        <v>830</v>
      </c>
      <c r="AB14" s="38"/>
    </row>
    <row r="15" s="27" customFormat="1" spans="1:28">
      <c r="A15" s="36">
        <f t="shared" si="1"/>
        <v>11</v>
      </c>
      <c r="B15" s="36" t="s">
        <v>35</v>
      </c>
      <c r="C15" s="36" t="s">
        <v>77</v>
      </c>
      <c r="D15" s="36" t="s">
        <v>78</v>
      </c>
      <c r="E15" s="36" t="s">
        <v>79</v>
      </c>
      <c r="F15" s="36" t="s">
        <v>39</v>
      </c>
      <c r="G15" s="36" t="s">
        <v>80</v>
      </c>
      <c r="H15" s="36" t="s">
        <v>41</v>
      </c>
      <c r="I15" s="36" t="s">
        <v>81</v>
      </c>
      <c r="J15" s="36">
        <v>13684676596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>
        <v>1</v>
      </c>
      <c r="Y15" s="36"/>
      <c r="Z15" s="36">
        <v>1</v>
      </c>
      <c r="AA15" s="37">
        <f t="shared" si="2"/>
        <v>755</v>
      </c>
      <c r="AB15" s="38"/>
    </row>
    <row r="16" s="27" customFormat="1" spans="1:28">
      <c r="A16" s="36">
        <f t="shared" ref="A16:A25" si="3">ROW()-4</f>
        <v>12</v>
      </c>
      <c r="B16" s="36" t="s">
        <v>35</v>
      </c>
      <c r="C16" s="36" t="s">
        <v>77</v>
      </c>
      <c r="D16" s="36" t="s">
        <v>78</v>
      </c>
      <c r="E16" s="36" t="s">
        <v>82</v>
      </c>
      <c r="F16" s="36" t="s">
        <v>39</v>
      </c>
      <c r="G16" s="62" t="s">
        <v>83</v>
      </c>
      <c r="H16" s="36" t="s">
        <v>47</v>
      </c>
      <c r="I16" s="36" t="s">
        <v>84</v>
      </c>
      <c r="J16" s="36">
        <v>15946772103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>
        <v>1</v>
      </c>
      <c r="Y16" s="36"/>
      <c r="Z16" s="36">
        <v>1</v>
      </c>
      <c r="AA16" s="37">
        <f t="shared" si="2"/>
        <v>755</v>
      </c>
      <c r="AB16" s="38"/>
    </row>
    <row r="17" s="27" customFormat="1" spans="1:28">
      <c r="A17" s="36">
        <f t="shared" si="3"/>
        <v>13</v>
      </c>
      <c r="B17" s="36" t="s">
        <v>35</v>
      </c>
      <c r="C17" s="36" t="s">
        <v>77</v>
      </c>
      <c r="D17" s="36" t="s">
        <v>78</v>
      </c>
      <c r="E17" s="36" t="s">
        <v>85</v>
      </c>
      <c r="F17" s="36" t="s">
        <v>39</v>
      </c>
      <c r="G17" s="62" t="s">
        <v>86</v>
      </c>
      <c r="H17" s="36" t="s">
        <v>47</v>
      </c>
      <c r="I17" s="36" t="s">
        <v>87</v>
      </c>
      <c r="J17" s="36">
        <v>13224671538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>
        <v>1</v>
      </c>
      <c r="Y17" s="36"/>
      <c r="Z17" s="36">
        <v>1</v>
      </c>
      <c r="AA17" s="37">
        <f t="shared" si="2"/>
        <v>755</v>
      </c>
      <c r="AB17" s="38"/>
    </row>
    <row r="18" s="27" customFormat="1" spans="1:28">
      <c r="A18" s="36">
        <f t="shared" si="3"/>
        <v>14</v>
      </c>
      <c r="B18" s="36" t="s">
        <v>35</v>
      </c>
      <c r="C18" s="36" t="s">
        <v>77</v>
      </c>
      <c r="D18" s="36" t="s">
        <v>78</v>
      </c>
      <c r="E18" s="36" t="s">
        <v>88</v>
      </c>
      <c r="F18" s="36" t="s">
        <v>39</v>
      </c>
      <c r="G18" s="36" t="s">
        <v>89</v>
      </c>
      <c r="H18" s="36" t="s">
        <v>47</v>
      </c>
      <c r="I18" s="36" t="s">
        <v>90</v>
      </c>
      <c r="J18" s="36">
        <v>13846001246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>
        <v>1</v>
      </c>
      <c r="Y18" s="36"/>
      <c r="Z18" s="36">
        <v>1</v>
      </c>
      <c r="AA18" s="37">
        <f t="shared" si="2"/>
        <v>755</v>
      </c>
      <c r="AB18" s="38"/>
    </row>
    <row r="19" s="27" customFormat="1" spans="1:28">
      <c r="A19" s="36">
        <f t="shared" si="3"/>
        <v>15</v>
      </c>
      <c r="B19" s="36" t="s">
        <v>35</v>
      </c>
      <c r="C19" s="36" t="s">
        <v>77</v>
      </c>
      <c r="D19" s="36" t="s">
        <v>78</v>
      </c>
      <c r="E19" s="36" t="s">
        <v>91</v>
      </c>
      <c r="F19" s="36" t="s">
        <v>39</v>
      </c>
      <c r="G19" s="62" t="s">
        <v>92</v>
      </c>
      <c r="H19" s="36" t="s">
        <v>47</v>
      </c>
      <c r="I19" s="36" t="s">
        <v>91</v>
      </c>
      <c r="J19" s="36">
        <v>15904652236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>
        <v>1</v>
      </c>
      <c r="Y19" s="36"/>
      <c r="Z19" s="36">
        <v>1</v>
      </c>
      <c r="AA19" s="37">
        <f t="shared" si="2"/>
        <v>755</v>
      </c>
      <c r="AB19" s="38"/>
    </row>
    <row r="20" s="27" customFormat="1" spans="1:28">
      <c r="A20" s="36">
        <f t="shared" si="3"/>
        <v>16</v>
      </c>
      <c r="B20" s="36" t="s">
        <v>35</v>
      </c>
      <c r="C20" s="36" t="s">
        <v>77</v>
      </c>
      <c r="D20" s="36" t="s">
        <v>78</v>
      </c>
      <c r="E20" s="36" t="s">
        <v>93</v>
      </c>
      <c r="F20" s="36" t="s">
        <v>39</v>
      </c>
      <c r="G20" s="62" t="s">
        <v>94</v>
      </c>
      <c r="H20" s="36" t="s">
        <v>47</v>
      </c>
      <c r="I20" s="36" t="s">
        <v>93</v>
      </c>
      <c r="J20" s="36">
        <v>15045792687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>
        <v>1</v>
      </c>
      <c r="Y20" s="36"/>
      <c r="Z20" s="36">
        <v>1</v>
      </c>
      <c r="AA20" s="37">
        <f t="shared" si="2"/>
        <v>755</v>
      </c>
      <c r="AB20" s="38"/>
    </row>
    <row r="21" s="27" customFormat="1" spans="1:28">
      <c r="A21" s="36">
        <f t="shared" si="3"/>
        <v>17</v>
      </c>
      <c r="B21" s="36" t="s">
        <v>35</v>
      </c>
      <c r="C21" s="36" t="s">
        <v>77</v>
      </c>
      <c r="D21" s="36" t="s">
        <v>78</v>
      </c>
      <c r="E21" s="36" t="s">
        <v>95</v>
      </c>
      <c r="F21" s="36" t="s">
        <v>39</v>
      </c>
      <c r="G21" s="62" t="s">
        <v>96</v>
      </c>
      <c r="H21" s="36" t="s">
        <v>47</v>
      </c>
      <c r="I21" s="36" t="s">
        <v>97</v>
      </c>
      <c r="J21" s="36">
        <v>18249492727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>
        <v>1</v>
      </c>
      <c r="Y21" s="36"/>
      <c r="Z21" s="36">
        <v>1</v>
      </c>
      <c r="AA21" s="37">
        <f t="shared" si="2"/>
        <v>755</v>
      </c>
      <c r="AB21" s="38"/>
    </row>
    <row r="22" s="27" customFormat="1" spans="1:28">
      <c r="A22" s="36">
        <f t="shared" si="3"/>
        <v>18</v>
      </c>
      <c r="B22" s="36" t="s">
        <v>35</v>
      </c>
      <c r="C22" s="36" t="s">
        <v>77</v>
      </c>
      <c r="D22" s="36" t="s">
        <v>78</v>
      </c>
      <c r="E22" s="36" t="s">
        <v>98</v>
      </c>
      <c r="F22" s="36" t="s">
        <v>39</v>
      </c>
      <c r="G22" s="36" t="s">
        <v>99</v>
      </c>
      <c r="H22" s="36" t="s">
        <v>41</v>
      </c>
      <c r="I22" s="36" t="s">
        <v>100</v>
      </c>
      <c r="J22" s="36">
        <v>13836566594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>
        <v>1</v>
      </c>
      <c r="Y22" s="36"/>
      <c r="Z22" s="36">
        <v>1</v>
      </c>
      <c r="AA22" s="37">
        <f t="shared" si="2"/>
        <v>755</v>
      </c>
      <c r="AB22" s="38"/>
    </row>
    <row r="23" s="27" customFormat="1" spans="1:28">
      <c r="A23" s="36">
        <f t="shared" si="3"/>
        <v>19</v>
      </c>
      <c r="B23" s="36" t="s">
        <v>35</v>
      </c>
      <c r="C23" s="36" t="s">
        <v>77</v>
      </c>
      <c r="D23" s="36" t="s">
        <v>78</v>
      </c>
      <c r="E23" s="36" t="s">
        <v>101</v>
      </c>
      <c r="F23" s="36" t="s">
        <v>39</v>
      </c>
      <c r="G23" s="62" t="s">
        <v>102</v>
      </c>
      <c r="H23" s="36" t="s">
        <v>47</v>
      </c>
      <c r="I23" s="36" t="s">
        <v>103</v>
      </c>
      <c r="J23" s="36">
        <v>13234674599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>
        <v>1</v>
      </c>
      <c r="Y23" s="36"/>
      <c r="Z23" s="36">
        <v>1</v>
      </c>
      <c r="AA23" s="37">
        <f t="shared" si="2"/>
        <v>755</v>
      </c>
      <c r="AB23" s="38"/>
    </row>
    <row r="24" s="27" customFormat="1" spans="1:28">
      <c r="A24" s="36">
        <f t="shared" si="3"/>
        <v>20</v>
      </c>
      <c r="B24" s="36" t="s">
        <v>35</v>
      </c>
      <c r="C24" s="36" t="s">
        <v>77</v>
      </c>
      <c r="D24" s="36" t="s">
        <v>78</v>
      </c>
      <c r="E24" s="36" t="s">
        <v>104</v>
      </c>
      <c r="F24" s="36" t="s">
        <v>39</v>
      </c>
      <c r="G24" s="36" t="s">
        <v>105</v>
      </c>
      <c r="H24" s="36" t="s">
        <v>47</v>
      </c>
      <c r="I24" s="36" t="s">
        <v>106</v>
      </c>
      <c r="J24" s="36">
        <v>18703188358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>
        <v>1</v>
      </c>
      <c r="Y24" s="36"/>
      <c r="Z24" s="36">
        <v>1</v>
      </c>
      <c r="AA24" s="37">
        <f t="shared" si="2"/>
        <v>755</v>
      </c>
      <c r="AB24" s="38"/>
    </row>
    <row r="25" s="27" customFormat="1" spans="1:28">
      <c r="A25" s="36">
        <f t="shared" si="3"/>
        <v>21</v>
      </c>
      <c r="B25" s="36" t="s">
        <v>35</v>
      </c>
      <c r="C25" s="36" t="s">
        <v>77</v>
      </c>
      <c r="D25" s="36" t="s">
        <v>78</v>
      </c>
      <c r="E25" s="36" t="s">
        <v>107</v>
      </c>
      <c r="F25" s="36" t="s">
        <v>39</v>
      </c>
      <c r="G25" s="62" t="s">
        <v>108</v>
      </c>
      <c r="H25" s="36" t="s">
        <v>41</v>
      </c>
      <c r="I25" s="36" t="s">
        <v>109</v>
      </c>
      <c r="J25" s="36">
        <v>13846042289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>
        <v>1</v>
      </c>
      <c r="Y25" s="36"/>
      <c r="Z25" s="36">
        <v>1</v>
      </c>
      <c r="AA25" s="37">
        <f t="shared" si="2"/>
        <v>755</v>
      </c>
      <c r="AB25" s="38"/>
    </row>
    <row r="26" s="27" customFormat="1" spans="1:28">
      <c r="A26" s="36">
        <f t="shared" ref="A26:A35" si="4">ROW()-4</f>
        <v>22</v>
      </c>
      <c r="B26" s="36" t="s">
        <v>35</v>
      </c>
      <c r="C26" s="36" t="s">
        <v>77</v>
      </c>
      <c r="D26" s="36" t="s">
        <v>78</v>
      </c>
      <c r="E26" s="36" t="s">
        <v>110</v>
      </c>
      <c r="F26" s="36" t="s">
        <v>39</v>
      </c>
      <c r="G26" s="62" t="s">
        <v>111</v>
      </c>
      <c r="H26" s="36" t="s">
        <v>47</v>
      </c>
      <c r="I26" s="36" t="s">
        <v>112</v>
      </c>
      <c r="J26" s="36">
        <v>13634872961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>
        <v>1</v>
      </c>
      <c r="Y26" s="36"/>
      <c r="Z26" s="36">
        <v>1</v>
      </c>
      <c r="AA26" s="37">
        <f t="shared" si="2"/>
        <v>755</v>
      </c>
      <c r="AB26" s="38"/>
    </row>
    <row r="27" s="27" customFormat="1" spans="1:28">
      <c r="A27" s="36">
        <f t="shared" si="4"/>
        <v>23</v>
      </c>
      <c r="B27" s="36" t="s">
        <v>35</v>
      </c>
      <c r="C27" s="36" t="s">
        <v>77</v>
      </c>
      <c r="D27" s="36" t="s">
        <v>78</v>
      </c>
      <c r="E27" s="36" t="s">
        <v>113</v>
      </c>
      <c r="F27" s="36" t="s">
        <v>39</v>
      </c>
      <c r="G27" s="62" t="s">
        <v>114</v>
      </c>
      <c r="H27" s="36" t="s">
        <v>41</v>
      </c>
      <c r="I27" s="36" t="s">
        <v>115</v>
      </c>
      <c r="J27" s="36">
        <v>13945862528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>
        <v>1</v>
      </c>
      <c r="Y27" s="36"/>
      <c r="Z27" s="36">
        <v>1</v>
      </c>
      <c r="AA27" s="37">
        <f t="shared" si="2"/>
        <v>755</v>
      </c>
      <c r="AB27" s="38"/>
    </row>
    <row r="28" s="27" customFormat="1" spans="1:28">
      <c r="A28" s="36">
        <f t="shared" si="4"/>
        <v>24</v>
      </c>
      <c r="B28" s="36" t="s">
        <v>35</v>
      </c>
      <c r="C28" s="36" t="s">
        <v>77</v>
      </c>
      <c r="D28" s="36" t="s">
        <v>78</v>
      </c>
      <c r="E28" s="36" t="s">
        <v>116</v>
      </c>
      <c r="F28" s="36" t="s">
        <v>39</v>
      </c>
      <c r="G28" s="36" t="s">
        <v>117</v>
      </c>
      <c r="H28" s="36" t="s">
        <v>47</v>
      </c>
      <c r="I28" s="36" t="s">
        <v>118</v>
      </c>
      <c r="J28" s="36">
        <v>15904652084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>
        <v>1</v>
      </c>
      <c r="Y28" s="36"/>
      <c r="Z28" s="36">
        <v>1</v>
      </c>
      <c r="AA28" s="37">
        <f t="shared" si="2"/>
        <v>755</v>
      </c>
      <c r="AB28" s="38"/>
    </row>
    <row r="29" s="27" customFormat="1" spans="1:28">
      <c r="A29" s="36">
        <f t="shared" si="4"/>
        <v>25</v>
      </c>
      <c r="B29" s="36" t="s">
        <v>35</v>
      </c>
      <c r="C29" s="36" t="s">
        <v>77</v>
      </c>
      <c r="D29" s="36" t="s">
        <v>78</v>
      </c>
      <c r="E29" s="36" t="s">
        <v>119</v>
      </c>
      <c r="F29" s="36" t="s">
        <v>39</v>
      </c>
      <c r="G29" s="36" t="s">
        <v>120</v>
      </c>
      <c r="H29" s="36" t="s">
        <v>47</v>
      </c>
      <c r="I29" s="36" t="s">
        <v>121</v>
      </c>
      <c r="J29" s="36">
        <v>15846706075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>
        <v>1</v>
      </c>
      <c r="Y29" s="36"/>
      <c r="Z29" s="36">
        <v>1</v>
      </c>
      <c r="AA29" s="37">
        <f t="shared" si="2"/>
        <v>755</v>
      </c>
      <c r="AB29" s="38"/>
    </row>
    <row r="30" s="27" customFormat="1" spans="1:28">
      <c r="A30" s="36">
        <f t="shared" si="4"/>
        <v>26</v>
      </c>
      <c r="B30" s="36" t="s">
        <v>35</v>
      </c>
      <c r="C30" s="36" t="s">
        <v>122</v>
      </c>
      <c r="D30" s="36" t="s">
        <v>123</v>
      </c>
      <c r="E30" s="36" t="s">
        <v>124</v>
      </c>
      <c r="F30" s="36" t="s">
        <v>125</v>
      </c>
      <c r="G30" s="36" t="s">
        <v>126</v>
      </c>
      <c r="H30" s="36" t="s">
        <v>47</v>
      </c>
      <c r="I30" s="36" t="s">
        <v>124</v>
      </c>
      <c r="J30" s="36" t="s">
        <v>127</v>
      </c>
      <c r="K30" s="36">
        <v>2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>
        <v>1</v>
      </c>
      <c r="X30" s="36">
        <v>1</v>
      </c>
      <c r="Y30" s="36">
        <v>1</v>
      </c>
      <c r="Z30" s="36"/>
      <c r="AA30" s="37">
        <f t="shared" si="2"/>
        <v>755</v>
      </c>
      <c r="AB30" s="38"/>
    </row>
    <row r="31" s="27" customFormat="1" spans="1:28">
      <c r="A31" s="36">
        <f t="shared" si="4"/>
        <v>27</v>
      </c>
      <c r="B31" s="36" t="s">
        <v>35</v>
      </c>
      <c r="C31" s="36" t="s">
        <v>122</v>
      </c>
      <c r="D31" s="36" t="s">
        <v>128</v>
      </c>
      <c r="E31" s="36" t="s">
        <v>129</v>
      </c>
      <c r="F31" s="36" t="s">
        <v>125</v>
      </c>
      <c r="G31" s="36" t="s">
        <v>130</v>
      </c>
      <c r="H31" s="36" t="s">
        <v>47</v>
      </c>
      <c r="I31" s="36" t="s">
        <v>129</v>
      </c>
      <c r="J31" s="36" t="s">
        <v>131</v>
      </c>
      <c r="K31" s="36">
        <v>2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>
        <v>1</v>
      </c>
      <c r="X31" s="36">
        <v>1</v>
      </c>
      <c r="Y31" s="36">
        <v>1</v>
      </c>
      <c r="Z31" s="36"/>
      <c r="AA31" s="37">
        <f t="shared" si="2"/>
        <v>755</v>
      </c>
      <c r="AB31" s="38"/>
    </row>
    <row r="32" s="27" customFormat="1" spans="1:28">
      <c r="A32" s="36">
        <f t="shared" si="4"/>
        <v>28</v>
      </c>
      <c r="B32" s="36" t="s">
        <v>35</v>
      </c>
      <c r="C32" s="36" t="s">
        <v>122</v>
      </c>
      <c r="D32" s="36" t="s">
        <v>128</v>
      </c>
      <c r="E32" s="36" t="s">
        <v>132</v>
      </c>
      <c r="F32" s="36" t="s">
        <v>125</v>
      </c>
      <c r="G32" s="36" t="s">
        <v>133</v>
      </c>
      <c r="H32" s="36" t="s">
        <v>47</v>
      </c>
      <c r="I32" s="36" t="s">
        <v>132</v>
      </c>
      <c r="J32" s="36" t="s">
        <v>134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>
        <v>1</v>
      </c>
      <c r="Y32" s="36">
        <v>1</v>
      </c>
      <c r="Z32" s="36">
        <v>1</v>
      </c>
      <c r="AA32" s="37">
        <f t="shared" si="2"/>
        <v>840</v>
      </c>
      <c r="AB32" s="38"/>
    </row>
    <row r="33" s="27" customFormat="1" spans="1:28">
      <c r="A33" s="36">
        <f t="shared" si="4"/>
        <v>29</v>
      </c>
      <c r="B33" s="36" t="s">
        <v>35</v>
      </c>
      <c r="C33" s="36" t="s">
        <v>122</v>
      </c>
      <c r="D33" s="36" t="s">
        <v>135</v>
      </c>
      <c r="E33" s="36" t="s">
        <v>136</v>
      </c>
      <c r="F33" s="36" t="s">
        <v>125</v>
      </c>
      <c r="G33" s="36" t="s">
        <v>137</v>
      </c>
      <c r="H33" s="36" t="s">
        <v>47</v>
      </c>
      <c r="I33" s="36" t="s">
        <v>136</v>
      </c>
      <c r="J33" s="36" t="s">
        <v>138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>
        <v>1</v>
      </c>
      <c r="Y33" s="36">
        <v>1</v>
      </c>
      <c r="Z33" s="36">
        <v>1</v>
      </c>
      <c r="AA33" s="37">
        <f t="shared" si="2"/>
        <v>840</v>
      </c>
      <c r="AB33" s="38"/>
    </row>
    <row r="34" s="27" customFormat="1" spans="1:28">
      <c r="A34" s="36">
        <f t="shared" si="4"/>
        <v>30</v>
      </c>
      <c r="B34" s="36" t="s">
        <v>35</v>
      </c>
      <c r="C34" s="36" t="s">
        <v>122</v>
      </c>
      <c r="D34" s="36" t="s">
        <v>135</v>
      </c>
      <c r="E34" s="36" t="s">
        <v>139</v>
      </c>
      <c r="F34" s="36" t="s">
        <v>125</v>
      </c>
      <c r="G34" s="36" t="s">
        <v>140</v>
      </c>
      <c r="H34" s="36" t="s">
        <v>47</v>
      </c>
      <c r="I34" s="36" t="s">
        <v>139</v>
      </c>
      <c r="J34" s="36" t="s">
        <v>141</v>
      </c>
      <c r="K34" s="36">
        <v>1</v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>
        <v>1</v>
      </c>
      <c r="Y34" s="36"/>
      <c r="Z34" s="36">
        <v>1</v>
      </c>
      <c r="AA34" s="37">
        <f t="shared" si="2"/>
        <v>830</v>
      </c>
      <c r="AB34" s="38"/>
    </row>
    <row r="35" s="27" customFormat="1" spans="1:28">
      <c r="A35" s="36">
        <f t="shared" si="4"/>
        <v>31</v>
      </c>
      <c r="B35" s="36" t="s">
        <v>35</v>
      </c>
      <c r="C35" s="36" t="s">
        <v>122</v>
      </c>
      <c r="D35" s="36" t="s">
        <v>142</v>
      </c>
      <c r="E35" s="36" t="s">
        <v>143</v>
      </c>
      <c r="F35" s="36" t="s">
        <v>125</v>
      </c>
      <c r="G35" s="36" t="s">
        <v>144</v>
      </c>
      <c r="H35" s="36" t="s">
        <v>47</v>
      </c>
      <c r="I35" s="36" t="s">
        <v>143</v>
      </c>
      <c r="J35" s="36" t="s">
        <v>145</v>
      </c>
      <c r="K35" s="36">
        <v>1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>
        <v>1</v>
      </c>
      <c r="Y35" s="36"/>
      <c r="Z35" s="36">
        <v>1</v>
      </c>
      <c r="AA35" s="37">
        <f t="shared" si="2"/>
        <v>830</v>
      </c>
      <c r="AB35" s="38"/>
    </row>
    <row r="36" s="27" customFormat="1" spans="1:28">
      <c r="A36" s="36">
        <f t="shared" ref="A36:A45" si="5">ROW()-4</f>
        <v>32</v>
      </c>
      <c r="B36" s="36" t="s">
        <v>35</v>
      </c>
      <c r="C36" s="36" t="s">
        <v>122</v>
      </c>
      <c r="D36" s="36" t="s">
        <v>142</v>
      </c>
      <c r="E36" s="36" t="s">
        <v>146</v>
      </c>
      <c r="F36" s="36" t="s">
        <v>125</v>
      </c>
      <c r="G36" s="36" t="s">
        <v>147</v>
      </c>
      <c r="H36" s="36" t="s">
        <v>47</v>
      </c>
      <c r="I36" s="36" t="s">
        <v>146</v>
      </c>
      <c r="J36" s="36" t="s">
        <v>148</v>
      </c>
      <c r="K36" s="36">
        <v>2</v>
      </c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>
        <v>1</v>
      </c>
      <c r="X36" s="36">
        <v>1</v>
      </c>
      <c r="Y36" s="36">
        <v>1</v>
      </c>
      <c r="Z36" s="36"/>
      <c r="AA36" s="37">
        <f t="shared" si="2"/>
        <v>755</v>
      </c>
      <c r="AB36" s="38"/>
    </row>
    <row r="37" s="27" customFormat="1" spans="1:28">
      <c r="A37" s="36">
        <f t="shared" si="5"/>
        <v>33</v>
      </c>
      <c r="B37" s="36" t="s">
        <v>35</v>
      </c>
      <c r="C37" s="36" t="s">
        <v>122</v>
      </c>
      <c r="D37" s="36" t="s">
        <v>149</v>
      </c>
      <c r="E37" s="36" t="s">
        <v>150</v>
      </c>
      <c r="F37" s="36" t="s">
        <v>125</v>
      </c>
      <c r="G37" s="36" t="s">
        <v>151</v>
      </c>
      <c r="H37" s="36" t="s">
        <v>47</v>
      </c>
      <c r="I37" s="36" t="s">
        <v>150</v>
      </c>
      <c r="J37" s="36" t="s">
        <v>152</v>
      </c>
      <c r="K37" s="36">
        <v>2</v>
      </c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>
        <v>1</v>
      </c>
      <c r="X37" s="36">
        <v>1</v>
      </c>
      <c r="Y37" s="36">
        <v>1</v>
      </c>
      <c r="Z37" s="36"/>
      <c r="AA37" s="37">
        <f t="shared" si="2"/>
        <v>755</v>
      </c>
      <c r="AB37" s="38"/>
    </row>
    <row r="38" s="27" customFormat="1" spans="1:28">
      <c r="A38" s="36">
        <f t="shared" si="5"/>
        <v>34</v>
      </c>
      <c r="B38" s="36" t="s">
        <v>35</v>
      </c>
      <c r="C38" s="36" t="s">
        <v>122</v>
      </c>
      <c r="D38" s="36" t="s">
        <v>135</v>
      </c>
      <c r="E38" s="36" t="s">
        <v>153</v>
      </c>
      <c r="F38" s="36" t="s">
        <v>39</v>
      </c>
      <c r="G38" s="36" t="s">
        <v>154</v>
      </c>
      <c r="H38" s="36" t="s">
        <v>47</v>
      </c>
      <c r="I38" s="36" t="s">
        <v>153</v>
      </c>
      <c r="J38" s="36" t="s">
        <v>155</v>
      </c>
      <c r="K38" s="36">
        <v>2</v>
      </c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>
        <v>1</v>
      </c>
      <c r="X38" s="36">
        <v>1</v>
      </c>
      <c r="Y38" s="36">
        <v>1</v>
      </c>
      <c r="Z38" s="36"/>
      <c r="AA38" s="37">
        <f t="shared" si="2"/>
        <v>755</v>
      </c>
      <c r="AB38" s="38"/>
    </row>
    <row r="39" s="27" customFormat="1" spans="1:28">
      <c r="A39" s="36">
        <f t="shared" si="5"/>
        <v>35</v>
      </c>
      <c r="B39" s="36" t="s">
        <v>35</v>
      </c>
      <c r="C39" s="36" t="s">
        <v>122</v>
      </c>
      <c r="D39" s="36" t="s">
        <v>135</v>
      </c>
      <c r="E39" s="36" t="s">
        <v>156</v>
      </c>
      <c r="F39" s="36" t="s">
        <v>39</v>
      </c>
      <c r="G39" s="36" t="s">
        <v>157</v>
      </c>
      <c r="H39" s="36" t="s">
        <v>47</v>
      </c>
      <c r="I39" s="36" t="s">
        <v>156</v>
      </c>
      <c r="J39" s="36" t="s">
        <v>158</v>
      </c>
      <c r="K39" s="36">
        <v>1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>
        <v>1</v>
      </c>
      <c r="Y39" s="36">
        <v>1</v>
      </c>
      <c r="Z39" s="36">
        <v>1</v>
      </c>
      <c r="AA39" s="37">
        <f t="shared" si="2"/>
        <v>915</v>
      </c>
      <c r="AB39" s="38"/>
    </row>
    <row r="40" s="27" customFormat="1" spans="1:28">
      <c r="A40" s="36">
        <f t="shared" si="5"/>
        <v>36</v>
      </c>
      <c r="B40" s="36" t="s">
        <v>35</v>
      </c>
      <c r="C40" s="36" t="s">
        <v>122</v>
      </c>
      <c r="D40" s="36" t="s">
        <v>135</v>
      </c>
      <c r="E40" s="36" t="s">
        <v>159</v>
      </c>
      <c r="F40" s="36" t="s">
        <v>39</v>
      </c>
      <c r="G40" s="36" t="s">
        <v>160</v>
      </c>
      <c r="H40" s="36" t="s">
        <v>47</v>
      </c>
      <c r="I40" s="36" t="s">
        <v>159</v>
      </c>
      <c r="J40" s="36" t="s">
        <v>161</v>
      </c>
      <c r="K40" s="36">
        <v>1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>
        <v>1</v>
      </c>
      <c r="Y40" s="36">
        <v>1</v>
      </c>
      <c r="Z40" s="36">
        <v>1</v>
      </c>
      <c r="AA40" s="37">
        <f t="shared" si="2"/>
        <v>915</v>
      </c>
      <c r="AB40" s="38"/>
    </row>
    <row r="41" s="27" customFormat="1" spans="1:28">
      <c r="A41" s="36">
        <f t="shared" si="5"/>
        <v>37</v>
      </c>
      <c r="B41" s="36" t="s">
        <v>35</v>
      </c>
      <c r="C41" s="36" t="s">
        <v>162</v>
      </c>
      <c r="D41" s="36" t="s">
        <v>163</v>
      </c>
      <c r="E41" s="36" t="s">
        <v>164</v>
      </c>
      <c r="F41" s="36" t="s">
        <v>39</v>
      </c>
      <c r="G41" s="36" t="s">
        <v>165</v>
      </c>
      <c r="H41" s="36" t="s">
        <v>41</v>
      </c>
      <c r="I41" s="36" t="s">
        <v>164</v>
      </c>
      <c r="J41" s="36">
        <v>15946696635</v>
      </c>
      <c r="K41" s="36">
        <v>1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>
        <v>1</v>
      </c>
      <c r="W41" s="36">
        <v>1</v>
      </c>
      <c r="X41" s="36">
        <v>1</v>
      </c>
      <c r="Y41" s="36"/>
      <c r="Z41" s="36"/>
      <c r="AA41" s="37">
        <f t="shared" si="2"/>
        <v>991</v>
      </c>
      <c r="AB41" s="38"/>
    </row>
    <row r="42" s="27" customFormat="1" spans="1:28">
      <c r="A42" s="36">
        <f t="shared" si="5"/>
        <v>38</v>
      </c>
      <c r="B42" s="36" t="s">
        <v>35</v>
      </c>
      <c r="C42" s="36" t="s">
        <v>162</v>
      </c>
      <c r="D42" s="36" t="s">
        <v>163</v>
      </c>
      <c r="E42" s="36" t="s">
        <v>166</v>
      </c>
      <c r="F42" s="36" t="s">
        <v>39</v>
      </c>
      <c r="G42" s="36" t="s">
        <v>167</v>
      </c>
      <c r="H42" s="36" t="s">
        <v>47</v>
      </c>
      <c r="I42" s="36" t="s">
        <v>166</v>
      </c>
      <c r="J42" s="36">
        <v>15946786505</v>
      </c>
      <c r="K42" s="36">
        <v>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>
        <v>1</v>
      </c>
      <c r="W42" s="36">
        <v>1</v>
      </c>
      <c r="X42" s="36">
        <v>1</v>
      </c>
      <c r="Y42" s="36"/>
      <c r="Z42" s="36"/>
      <c r="AA42" s="37">
        <f t="shared" si="2"/>
        <v>991</v>
      </c>
      <c r="AB42" s="38"/>
    </row>
    <row r="43" s="27" customFormat="1" spans="1:28">
      <c r="A43" s="36">
        <f t="shared" si="5"/>
        <v>39</v>
      </c>
      <c r="B43" s="36" t="s">
        <v>35</v>
      </c>
      <c r="C43" s="36" t="s">
        <v>162</v>
      </c>
      <c r="D43" s="36" t="s">
        <v>163</v>
      </c>
      <c r="E43" s="36" t="s">
        <v>168</v>
      </c>
      <c r="F43" s="36" t="s">
        <v>39</v>
      </c>
      <c r="G43" s="36" t="s">
        <v>169</v>
      </c>
      <c r="H43" s="36" t="s">
        <v>47</v>
      </c>
      <c r="I43" s="36" t="s">
        <v>168</v>
      </c>
      <c r="J43" s="36">
        <v>13946862250</v>
      </c>
      <c r="K43" s="36">
        <v>1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>
        <v>1</v>
      </c>
      <c r="W43" s="36">
        <v>1</v>
      </c>
      <c r="X43" s="36">
        <v>1</v>
      </c>
      <c r="Y43" s="36"/>
      <c r="Z43" s="36"/>
      <c r="AA43" s="37">
        <f t="shared" si="2"/>
        <v>991</v>
      </c>
      <c r="AB43" s="38"/>
    </row>
    <row r="44" s="27" customFormat="1" spans="1:28">
      <c r="A44" s="36">
        <f t="shared" si="5"/>
        <v>40</v>
      </c>
      <c r="B44" s="36" t="s">
        <v>35</v>
      </c>
      <c r="C44" s="36" t="s">
        <v>162</v>
      </c>
      <c r="D44" s="36" t="s">
        <v>163</v>
      </c>
      <c r="E44" s="36" t="s">
        <v>170</v>
      </c>
      <c r="F44" s="36" t="s">
        <v>39</v>
      </c>
      <c r="G44" s="36" t="s">
        <v>171</v>
      </c>
      <c r="H44" s="36" t="s">
        <v>47</v>
      </c>
      <c r="I44" s="36" t="s">
        <v>170</v>
      </c>
      <c r="J44" s="36">
        <v>13946896161</v>
      </c>
      <c r="K44" s="36"/>
      <c r="L44" s="36"/>
      <c r="M44" s="36"/>
      <c r="N44" s="36"/>
      <c r="O44" s="36"/>
      <c r="P44" s="36"/>
      <c r="Q44" s="36"/>
      <c r="R44" s="36">
        <v>1</v>
      </c>
      <c r="S44" s="36"/>
      <c r="T44" s="36"/>
      <c r="U44" s="36"/>
      <c r="V44" s="36">
        <v>1</v>
      </c>
      <c r="W44" s="36">
        <v>1</v>
      </c>
      <c r="X44" s="36">
        <v>1</v>
      </c>
      <c r="Y44" s="36"/>
      <c r="Z44" s="36"/>
      <c r="AA44" s="37">
        <f t="shared" si="2"/>
        <v>1036</v>
      </c>
      <c r="AB44" s="38"/>
    </row>
    <row r="45" s="27" customFormat="1" spans="1:28">
      <c r="A45" s="36">
        <f t="shared" si="5"/>
        <v>41</v>
      </c>
      <c r="B45" s="36" t="s">
        <v>35</v>
      </c>
      <c r="C45" s="36" t="s">
        <v>162</v>
      </c>
      <c r="D45" s="36" t="s">
        <v>163</v>
      </c>
      <c r="E45" s="36" t="s">
        <v>172</v>
      </c>
      <c r="F45" s="36" t="s">
        <v>39</v>
      </c>
      <c r="G45" s="36" t="s">
        <v>173</v>
      </c>
      <c r="H45" s="36" t="s">
        <v>47</v>
      </c>
      <c r="I45" s="36" t="s">
        <v>172</v>
      </c>
      <c r="J45" s="36">
        <v>15846712131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>
        <v>1</v>
      </c>
      <c r="W45" s="36"/>
      <c r="X45" s="36"/>
      <c r="Y45" s="36"/>
      <c r="Z45" s="36">
        <v>1</v>
      </c>
      <c r="AA45" s="37">
        <f t="shared" si="2"/>
        <v>1016</v>
      </c>
      <c r="AB45" s="38"/>
    </row>
    <row r="46" s="27" customFormat="1" spans="1:28">
      <c r="A46" s="36">
        <f t="shared" ref="A46:A55" si="6">ROW()-4</f>
        <v>42</v>
      </c>
      <c r="B46" s="36" t="s">
        <v>35</v>
      </c>
      <c r="C46" s="36" t="s">
        <v>162</v>
      </c>
      <c r="D46" s="36" t="s">
        <v>163</v>
      </c>
      <c r="E46" s="36" t="s">
        <v>174</v>
      </c>
      <c r="F46" s="36" t="s">
        <v>39</v>
      </c>
      <c r="G46" s="36" t="s">
        <v>175</v>
      </c>
      <c r="H46" s="36" t="s">
        <v>47</v>
      </c>
      <c r="I46" s="36" t="s">
        <v>174</v>
      </c>
      <c r="J46" s="36">
        <v>13846012140</v>
      </c>
      <c r="K46" s="36">
        <v>1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>
        <v>1</v>
      </c>
      <c r="W46" s="36">
        <v>1</v>
      </c>
      <c r="X46" s="36">
        <v>1</v>
      </c>
      <c r="Y46" s="36"/>
      <c r="Z46" s="36"/>
      <c r="AA46" s="37">
        <f t="shared" si="2"/>
        <v>991</v>
      </c>
      <c r="AB46" s="38"/>
    </row>
    <row r="47" s="27" customFormat="1" spans="1:28">
      <c r="A47" s="36">
        <f t="shared" si="6"/>
        <v>43</v>
      </c>
      <c r="B47" s="36" t="s">
        <v>35</v>
      </c>
      <c r="C47" s="36" t="s">
        <v>162</v>
      </c>
      <c r="D47" s="36" t="s">
        <v>163</v>
      </c>
      <c r="E47" s="36" t="s">
        <v>176</v>
      </c>
      <c r="F47" s="36" t="s">
        <v>39</v>
      </c>
      <c r="G47" s="36" t="s">
        <v>177</v>
      </c>
      <c r="H47" s="36" t="s">
        <v>47</v>
      </c>
      <c r="I47" s="36" t="s">
        <v>176</v>
      </c>
      <c r="J47" s="36">
        <v>13794632570</v>
      </c>
      <c r="K47" s="36">
        <v>1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>
        <v>1</v>
      </c>
      <c r="W47" s="36">
        <v>1</v>
      </c>
      <c r="X47" s="36">
        <v>1</v>
      </c>
      <c r="Y47" s="36"/>
      <c r="Z47" s="36"/>
      <c r="AA47" s="37">
        <f t="shared" si="2"/>
        <v>991</v>
      </c>
      <c r="AB47" s="38"/>
    </row>
    <row r="48" s="27" customFormat="1" spans="1:28">
      <c r="A48" s="36">
        <f t="shared" si="6"/>
        <v>44</v>
      </c>
      <c r="B48" s="36" t="s">
        <v>35</v>
      </c>
      <c r="C48" s="36" t="s">
        <v>162</v>
      </c>
      <c r="D48" s="36" t="s">
        <v>163</v>
      </c>
      <c r="E48" s="36" t="s">
        <v>178</v>
      </c>
      <c r="F48" s="36" t="s">
        <v>39</v>
      </c>
      <c r="G48" s="36" t="s">
        <v>179</v>
      </c>
      <c r="H48" s="36" t="s">
        <v>47</v>
      </c>
      <c r="I48" s="36" t="s">
        <v>178</v>
      </c>
      <c r="J48" s="36">
        <v>13945806568</v>
      </c>
      <c r="K48" s="36">
        <v>1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>
        <v>1</v>
      </c>
      <c r="W48" s="36">
        <v>1</v>
      </c>
      <c r="X48" s="36">
        <v>1</v>
      </c>
      <c r="Y48" s="36"/>
      <c r="Z48" s="36"/>
      <c r="AA48" s="37">
        <f t="shared" si="2"/>
        <v>991</v>
      </c>
      <c r="AB48" s="38"/>
    </row>
    <row r="49" s="27" customFormat="1" spans="1:28">
      <c r="A49" s="36">
        <f t="shared" si="6"/>
        <v>45</v>
      </c>
      <c r="B49" s="36" t="s">
        <v>35</v>
      </c>
      <c r="C49" s="36" t="s">
        <v>162</v>
      </c>
      <c r="D49" s="36" t="s">
        <v>163</v>
      </c>
      <c r="E49" s="36" t="s">
        <v>180</v>
      </c>
      <c r="F49" s="36" t="s">
        <v>39</v>
      </c>
      <c r="G49" s="62" t="s">
        <v>181</v>
      </c>
      <c r="H49" s="36" t="s">
        <v>47</v>
      </c>
      <c r="I49" s="36" t="s">
        <v>180</v>
      </c>
      <c r="J49" s="36">
        <v>15145796722</v>
      </c>
      <c r="K49" s="36">
        <v>1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>
        <v>1</v>
      </c>
      <c r="W49" s="36">
        <v>1</v>
      </c>
      <c r="X49" s="36">
        <v>1</v>
      </c>
      <c r="Y49" s="36"/>
      <c r="Z49" s="36"/>
      <c r="AA49" s="37">
        <f t="shared" si="2"/>
        <v>991</v>
      </c>
      <c r="AB49" s="38"/>
    </row>
    <row r="50" s="27" customFormat="1" spans="1:28">
      <c r="A50" s="36">
        <f t="shared" si="6"/>
        <v>46</v>
      </c>
      <c r="B50" s="36" t="s">
        <v>35</v>
      </c>
      <c r="C50" s="36" t="s">
        <v>182</v>
      </c>
      <c r="D50" s="36" t="s">
        <v>183</v>
      </c>
      <c r="E50" s="36" t="s">
        <v>184</v>
      </c>
      <c r="F50" s="36" t="s">
        <v>39</v>
      </c>
      <c r="G50" s="62" t="s">
        <v>185</v>
      </c>
      <c r="H50" s="36" t="s">
        <v>41</v>
      </c>
      <c r="I50" s="36" t="s">
        <v>186</v>
      </c>
      <c r="J50" s="36">
        <v>13804882183</v>
      </c>
      <c r="K50" s="36">
        <v>4</v>
      </c>
      <c r="L50" s="36"/>
      <c r="M50" s="36">
        <v>1</v>
      </c>
      <c r="N50" s="36">
        <v>1</v>
      </c>
      <c r="O50" s="36"/>
      <c r="P50" s="36"/>
      <c r="Q50" s="36"/>
      <c r="R50" s="36"/>
      <c r="S50" s="36"/>
      <c r="T50" s="36"/>
      <c r="U50" s="36"/>
      <c r="V50" s="36"/>
      <c r="W50" s="36">
        <v>1</v>
      </c>
      <c r="X50" s="36"/>
      <c r="Y50" s="36"/>
      <c r="Z50" s="36"/>
      <c r="AA50" s="37">
        <f t="shared" si="2"/>
        <v>995</v>
      </c>
      <c r="AB50" s="38"/>
    </row>
    <row r="51" s="27" customFormat="1" spans="1:28">
      <c r="A51" s="36">
        <f t="shared" si="6"/>
        <v>47</v>
      </c>
      <c r="B51" s="36" t="s">
        <v>35</v>
      </c>
      <c r="C51" s="36" t="s">
        <v>182</v>
      </c>
      <c r="D51" s="36" t="s">
        <v>187</v>
      </c>
      <c r="E51" s="36" t="s">
        <v>188</v>
      </c>
      <c r="F51" s="36" t="s">
        <v>39</v>
      </c>
      <c r="G51" s="62" t="s">
        <v>189</v>
      </c>
      <c r="H51" s="36" t="s">
        <v>47</v>
      </c>
      <c r="I51" s="36" t="s">
        <v>188</v>
      </c>
      <c r="J51" s="36">
        <v>13555062830</v>
      </c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>
        <v>1</v>
      </c>
      <c r="Y51" s="36"/>
      <c r="Z51" s="36">
        <v>1</v>
      </c>
      <c r="AA51" s="37">
        <f t="shared" si="2"/>
        <v>755</v>
      </c>
      <c r="AB51" s="38"/>
    </row>
    <row r="52" s="27" customFormat="1" spans="1:28">
      <c r="A52" s="36">
        <f t="shared" si="6"/>
        <v>48</v>
      </c>
      <c r="B52" s="36" t="s">
        <v>35</v>
      </c>
      <c r="C52" s="36" t="s">
        <v>182</v>
      </c>
      <c r="D52" s="36" t="s">
        <v>187</v>
      </c>
      <c r="E52" s="36" t="s">
        <v>190</v>
      </c>
      <c r="F52" s="36" t="s">
        <v>39</v>
      </c>
      <c r="G52" s="62" t="s">
        <v>191</v>
      </c>
      <c r="H52" s="36" t="s">
        <v>41</v>
      </c>
      <c r="I52" s="36" t="s">
        <v>192</v>
      </c>
      <c r="J52" s="36">
        <v>13555472228</v>
      </c>
      <c r="K52" s="36">
        <v>1</v>
      </c>
      <c r="L52" s="36">
        <v>1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>
        <v>1</v>
      </c>
      <c r="AA52" s="37">
        <f t="shared" si="2"/>
        <v>708</v>
      </c>
      <c r="AB52" s="38"/>
    </row>
    <row r="53" s="27" customFormat="1" spans="1:28">
      <c r="A53" s="36">
        <f t="shared" si="6"/>
        <v>49</v>
      </c>
      <c r="B53" s="36" t="s">
        <v>35</v>
      </c>
      <c r="C53" s="36" t="s">
        <v>182</v>
      </c>
      <c r="D53" s="36" t="s">
        <v>193</v>
      </c>
      <c r="E53" s="36" t="s">
        <v>194</v>
      </c>
      <c r="F53" s="36" t="s">
        <v>39</v>
      </c>
      <c r="G53" s="62" t="s">
        <v>195</v>
      </c>
      <c r="H53" s="36" t="s">
        <v>41</v>
      </c>
      <c r="I53" s="36" t="s">
        <v>196</v>
      </c>
      <c r="J53" s="36">
        <v>13836546223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>
        <v>1</v>
      </c>
      <c r="Y53" s="36"/>
      <c r="Z53" s="36">
        <v>1</v>
      </c>
      <c r="AA53" s="37">
        <f t="shared" si="2"/>
        <v>755</v>
      </c>
      <c r="AB53" s="38"/>
    </row>
    <row r="54" s="27" customFormat="1" spans="1:28">
      <c r="A54" s="36">
        <f t="shared" si="6"/>
        <v>50</v>
      </c>
      <c r="B54" s="36" t="s">
        <v>35</v>
      </c>
      <c r="C54" s="36" t="s">
        <v>182</v>
      </c>
      <c r="D54" s="36" t="s">
        <v>193</v>
      </c>
      <c r="E54" s="36" t="s">
        <v>197</v>
      </c>
      <c r="F54" s="36" t="s">
        <v>39</v>
      </c>
      <c r="G54" s="62" t="s">
        <v>198</v>
      </c>
      <c r="H54" s="36" t="s">
        <v>47</v>
      </c>
      <c r="I54" s="36" t="s">
        <v>199</v>
      </c>
      <c r="J54" s="36">
        <v>15045766799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>
        <v>1</v>
      </c>
      <c r="Y54" s="36"/>
      <c r="Z54" s="36">
        <v>1</v>
      </c>
      <c r="AA54" s="37">
        <f t="shared" si="2"/>
        <v>755</v>
      </c>
      <c r="AB54" s="38"/>
    </row>
    <row r="55" s="27" customFormat="1" spans="1:28">
      <c r="A55" s="36">
        <f t="shared" si="6"/>
        <v>51</v>
      </c>
      <c r="B55" s="36" t="s">
        <v>35</v>
      </c>
      <c r="C55" s="36" t="s">
        <v>182</v>
      </c>
      <c r="D55" s="36" t="s">
        <v>200</v>
      </c>
      <c r="E55" s="36" t="s">
        <v>201</v>
      </c>
      <c r="F55" s="36" t="s">
        <v>39</v>
      </c>
      <c r="G55" s="62" t="s">
        <v>202</v>
      </c>
      <c r="H55" s="36" t="s">
        <v>41</v>
      </c>
      <c r="I55" s="36" t="s">
        <v>201</v>
      </c>
      <c r="J55" s="36">
        <v>15946686543</v>
      </c>
      <c r="K55" s="36">
        <v>6</v>
      </c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v>1</v>
      </c>
      <c r="X55" s="36"/>
      <c r="Y55" s="36">
        <v>1</v>
      </c>
      <c r="Z55" s="36"/>
      <c r="AA55" s="37">
        <f t="shared" si="2"/>
        <v>920</v>
      </c>
      <c r="AB55" s="38"/>
    </row>
    <row r="56" s="27" customFormat="1" spans="1:28">
      <c r="A56" s="36">
        <f t="shared" ref="A56:A65" si="7">ROW()-4</f>
        <v>52</v>
      </c>
      <c r="B56" s="36" t="s">
        <v>35</v>
      </c>
      <c r="C56" s="36" t="s">
        <v>182</v>
      </c>
      <c r="D56" s="36" t="s">
        <v>200</v>
      </c>
      <c r="E56" s="36" t="s">
        <v>203</v>
      </c>
      <c r="F56" s="36" t="s">
        <v>204</v>
      </c>
      <c r="G56" s="62" t="s">
        <v>205</v>
      </c>
      <c r="H56" s="36" t="s">
        <v>41</v>
      </c>
      <c r="I56" s="36" t="s">
        <v>203</v>
      </c>
      <c r="J56" s="36">
        <v>13159956789</v>
      </c>
      <c r="K56" s="36"/>
      <c r="L56" s="36"/>
      <c r="M56" s="36"/>
      <c r="N56" s="36"/>
      <c r="O56" s="36"/>
      <c r="P56" s="36">
        <v>1</v>
      </c>
      <c r="Q56" s="36"/>
      <c r="R56" s="36"/>
      <c r="S56" s="36"/>
      <c r="T56" s="36"/>
      <c r="U56" s="36"/>
      <c r="V56" s="36"/>
      <c r="W56" s="36">
        <v>1</v>
      </c>
      <c r="X56" s="36">
        <v>1</v>
      </c>
      <c r="Y56" s="36"/>
      <c r="Z56" s="36"/>
      <c r="AA56" s="37">
        <f t="shared" si="2"/>
        <v>885</v>
      </c>
      <c r="AB56" s="38"/>
    </row>
    <row r="57" s="27" customFormat="1" spans="1:28">
      <c r="A57" s="36">
        <f t="shared" si="7"/>
        <v>53</v>
      </c>
      <c r="B57" s="36" t="s">
        <v>35</v>
      </c>
      <c r="C57" s="36" t="s">
        <v>182</v>
      </c>
      <c r="D57" s="36" t="s">
        <v>200</v>
      </c>
      <c r="E57" s="36" t="s">
        <v>206</v>
      </c>
      <c r="F57" s="36" t="s">
        <v>204</v>
      </c>
      <c r="G57" s="36" t="s">
        <v>207</v>
      </c>
      <c r="H57" s="36" t="s">
        <v>47</v>
      </c>
      <c r="I57" s="36" t="s">
        <v>203</v>
      </c>
      <c r="J57" s="36">
        <v>13258528008</v>
      </c>
      <c r="K57" s="36">
        <v>1</v>
      </c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>
        <v>1</v>
      </c>
      <c r="Z57" s="36">
        <v>1</v>
      </c>
      <c r="AA57" s="37">
        <f t="shared" si="2"/>
        <v>780</v>
      </c>
      <c r="AB57" s="38"/>
    </row>
    <row r="58" s="27" customFormat="1" spans="1:28">
      <c r="A58" s="36">
        <f t="shared" si="7"/>
        <v>54</v>
      </c>
      <c r="B58" s="36" t="s">
        <v>35</v>
      </c>
      <c r="C58" s="36" t="s">
        <v>182</v>
      </c>
      <c r="D58" s="36" t="s">
        <v>200</v>
      </c>
      <c r="E58" s="36" t="s">
        <v>208</v>
      </c>
      <c r="F58" s="36" t="s">
        <v>209</v>
      </c>
      <c r="G58" s="62" t="s">
        <v>210</v>
      </c>
      <c r="H58" s="36" t="s">
        <v>47</v>
      </c>
      <c r="I58" s="36" t="s">
        <v>208</v>
      </c>
      <c r="J58" s="36">
        <v>13339569797</v>
      </c>
      <c r="K58" s="36">
        <v>6</v>
      </c>
      <c r="L58" s="36">
        <v>11</v>
      </c>
      <c r="M58" s="36"/>
      <c r="N58" s="36"/>
      <c r="O58" s="36"/>
      <c r="P58" s="36"/>
      <c r="Q58" s="36"/>
      <c r="R58" s="36"/>
      <c r="S58" s="36"/>
      <c r="T58" s="36"/>
      <c r="U58" s="36"/>
      <c r="V58" s="36">
        <v>1</v>
      </c>
      <c r="W58" s="36"/>
      <c r="X58" s="36"/>
      <c r="Y58" s="36"/>
      <c r="Z58" s="36"/>
      <c r="AA58" s="37">
        <f t="shared" si="2"/>
        <v>989</v>
      </c>
      <c r="AB58" s="38"/>
    </row>
    <row r="59" s="27" customFormat="1" spans="1:28">
      <c r="A59" s="36">
        <f t="shared" si="7"/>
        <v>55</v>
      </c>
      <c r="B59" s="36" t="s">
        <v>35</v>
      </c>
      <c r="C59" s="36" t="s">
        <v>182</v>
      </c>
      <c r="D59" s="36" t="s">
        <v>200</v>
      </c>
      <c r="E59" s="36" t="s">
        <v>211</v>
      </c>
      <c r="F59" s="36" t="s">
        <v>209</v>
      </c>
      <c r="G59" s="62" t="s">
        <v>212</v>
      </c>
      <c r="H59" s="36" t="s">
        <v>41</v>
      </c>
      <c r="I59" s="36" t="s">
        <v>213</v>
      </c>
      <c r="J59" s="36">
        <v>13555062067</v>
      </c>
      <c r="K59" s="36">
        <v>1</v>
      </c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>
        <v>1</v>
      </c>
      <c r="W59" s="36">
        <v>1</v>
      </c>
      <c r="X59" s="36"/>
      <c r="Y59" s="36">
        <v>1</v>
      </c>
      <c r="Z59" s="36"/>
      <c r="AA59" s="37">
        <f t="shared" si="2"/>
        <v>941</v>
      </c>
      <c r="AB59" s="38"/>
    </row>
    <row r="60" s="27" customFormat="1" spans="1:28">
      <c r="A60" s="36">
        <f t="shared" si="7"/>
        <v>56</v>
      </c>
      <c r="B60" s="36" t="s">
        <v>35</v>
      </c>
      <c r="C60" s="36" t="s">
        <v>214</v>
      </c>
      <c r="D60" s="36" t="s">
        <v>215</v>
      </c>
      <c r="E60" s="36" t="s">
        <v>216</v>
      </c>
      <c r="F60" s="36" t="s">
        <v>125</v>
      </c>
      <c r="G60" s="36" t="s">
        <v>217</v>
      </c>
      <c r="H60" s="36" t="s">
        <v>47</v>
      </c>
      <c r="I60" s="36" t="s">
        <v>216</v>
      </c>
      <c r="J60" s="36" t="s">
        <v>218</v>
      </c>
      <c r="K60" s="36"/>
      <c r="L60" s="36"/>
      <c r="M60" s="36"/>
      <c r="N60" s="36"/>
      <c r="O60" s="36">
        <v>1</v>
      </c>
      <c r="P60" s="36"/>
      <c r="Q60" s="36"/>
      <c r="R60" s="36"/>
      <c r="S60" s="36"/>
      <c r="T60" s="36"/>
      <c r="U60" s="36"/>
      <c r="V60" s="36"/>
      <c r="W60" s="36"/>
      <c r="X60" s="36">
        <v>1</v>
      </c>
      <c r="Y60" s="36">
        <v>1</v>
      </c>
      <c r="Z60" s="36"/>
      <c r="AA60" s="37">
        <f t="shared" si="2"/>
        <v>970</v>
      </c>
      <c r="AB60" s="38"/>
    </row>
    <row r="61" s="27" customFormat="1" spans="1:28">
      <c r="A61" s="36">
        <f t="shared" si="7"/>
        <v>57</v>
      </c>
      <c r="B61" s="36" t="s">
        <v>35</v>
      </c>
      <c r="C61" s="36" t="s">
        <v>214</v>
      </c>
      <c r="D61" s="36" t="s">
        <v>219</v>
      </c>
      <c r="E61" s="36" t="s">
        <v>220</v>
      </c>
      <c r="F61" s="36" t="s">
        <v>125</v>
      </c>
      <c r="G61" s="36" t="s">
        <v>221</v>
      </c>
      <c r="H61" s="36" t="s">
        <v>47</v>
      </c>
      <c r="I61" s="36" t="s">
        <v>220</v>
      </c>
      <c r="J61" s="36" t="s">
        <v>222</v>
      </c>
      <c r="K61" s="36"/>
      <c r="L61" s="36"/>
      <c r="M61" s="36"/>
      <c r="N61" s="36"/>
      <c r="O61" s="36">
        <v>1</v>
      </c>
      <c r="P61" s="36"/>
      <c r="Q61" s="36"/>
      <c r="R61" s="36"/>
      <c r="S61" s="36"/>
      <c r="T61" s="36"/>
      <c r="U61" s="36"/>
      <c r="V61" s="36"/>
      <c r="W61" s="36"/>
      <c r="X61" s="36">
        <v>1</v>
      </c>
      <c r="Y61" s="36">
        <v>1</v>
      </c>
      <c r="Z61" s="36"/>
      <c r="AA61" s="37">
        <f t="shared" si="2"/>
        <v>970</v>
      </c>
      <c r="AB61" s="38"/>
    </row>
    <row r="62" s="27" customFormat="1" spans="1:28">
      <c r="A62" s="36">
        <f t="shared" si="7"/>
        <v>58</v>
      </c>
      <c r="B62" s="36" t="s">
        <v>35</v>
      </c>
      <c r="C62" s="36" t="s">
        <v>214</v>
      </c>
      <c r="D62" s="36" t="s">
        <v>223</v>
      </c>
      <c r="E62" s="36" t="s">
        <v>224</v>
      </c>
      <c r="F62" s="36" t="s">
        <v>125</v>
      </c>
      <c r="G62" s="36" t="s">
        <v>225</v>
      </c>
      <c r="H62" s="36" t="s">
        <v>47</v>
      </c>
      <c r="I62" s="36" t="s">
        <v>224</v>
      </c>
      <c r="J62" s="36" t="s">
        <v>226</v>
      </c>
      <c r="K62" s="36"/>
      <c r="L62" s="36"/>
      <c r="M62" s="36"/>
      <c r="N62" s="36"/>
      <c r="O62" s="36">
        <v>1</v>
      </c>
      <c r="P62" s="36"/>
      <c r="Q62" s="36"/>
      <c r="R62" s="36"/>
      <c r="S62" s="36"/>
      <c r="T62" s="36"/>
      <c r="U62" s="36"/>
      <c r="V62" s="36"/>
      <c r="W62" s="36"/>
      <c r="X62" s="36">
        <v>1</v>
      </c>
      <c r="Y62" s="36">
        <v>1</v>
      </c>
      <c r="Z62" s="36"/>
      <c r="AA62" s="37">
        <f t="shared" si="2"/>
        <v>970</v>
      </c>
      <c r="AB62" s="38"/>
    </row>
    <row r="63" s="27" customFormat="1" spans="1:28">
      <c r="A63" s="36">
        <f t="shared" si="7"/>
        <v>59</v>
      </c>
      <c r="B63" s="36" t="s">
        <v>35</v>
      </c>
      <c r="C63" s="36" t="s">
        <v>214</v>
      </c>
      <c r="D63" s="36" t="s">
        <v>227</v>
      </c>
      <c r="E63" s="36" t="s">
        <v>228</v>
      </c>
      <c r="F63" s="36" t="s">
        <v>125</v>
      </c>
      <c r="G63" s="36" t="s">
        <v>229</v>
      </c>
      <c r="H63" s="36" t="s">
        <v>47</v>
      </c>
      <c r="I63" s="36" t="s">
        <v>228</v>
      </c>
      <c r="J63" s="36" t="s">
        <v>230</v>
      </c>
      <c r="K63" s="36"/>
      <c r="L63" s="36"/>
      <c r="M63" s="36"/>
      <c r="N63" s="36"/>
      <c r="O63" s="36">
        <v>1</v>
      </c>
      <c r="P63" s="36"/>
      <c r="Q63" s="36"/>
      <c r="R63" s="36"/>
      <c r="S63" s="36"/>
      <c r="T63" s="36"/>
      <c r="U63" s="36"/>
      <c r="V63" s="36"/>
      <c r="W63" s="36"/>
      <c r="X63" s="36">
        <v>1</v>
      </c>
      <c r="Y63" s="36">
        <v>1</v>
      </c>
      <c r="Z63" s="36"/>
      <c r="AA63" s="37">
        <f t="shared" si="2"/>
        <v>970</v>
      </c>
      <c r="AB63" s="38"/>
    </row>
    <row r="64" s="27" customFormat="1" spans="1:28">
      <c r="A64" s="36">
        <f t="shared" si="7"/>
        <v>60</v>
      </c>
      <c r="B64" s="36" t="s">
        <v>35</v>
      </c>
      <c r="C64" s="36" t="s">
        <v>214</v>
      </c>
      <c r="D64" s="36" t="s">
        <v>231</v>
      </c>
      <c r="E64" s="36" t="s">
        <v>232</v>
      </c>
      <c r="F64" s="36" t="s">
        <v>125</v>
      </c>
      <c r="G64" s="36" t="s">
        <v>233</v>
      </c>
      <c r="H64" s="36" t="s">
        <v>47</v>
      </c>
      <c r="I64" s="36" t="s">
        <v>232</v>
      </c>
      <c r="J64" s="36" t="s">
        <v>234</v>
      </c>
      <c r="K64" s="36"/>
      <c r="L64" s="36"/>
      <c r="M64" s="36"/>
      <c r="N64" s="36"/>
      <c r="O64" s="36">
        <v>1</v>
      </c>
      <c r="P64" s="36"/>
      <c r="Q64" s="36"/>
      <c r="R64" s="36"/>
      <c r="S64" s="36"/>
      <c r="T64" s="36"/>
      <c r="U64" s="36"/>
      <c r="V64" s="36"/>
      <c r="W64" s="36"/>
      <c r="X64" s="36">
        <v>1</v>
      </c>
      <c r="Y64" s="36">
        <v>1</v>
      </c>
      <c r="Z64" s="36"/>
      <c r="AA64" s="37">
        <f t="shared" si="2"/>
        <v>970</v>
      </c>
      <c r="AB64" s="38"/>
    </row>
    <row r="65" s="27" customFormat="1" spans="1:28">
      <c r="A65" s="36">
        <f t="shared" si="7"/>
        <v>61</v>
      </c>
      <c r="B65" s="36" t="s">
        <v>35</v>
      </c>
      <c r="C65" s="36" t="s">
        <v>214</v>
      </c>
      <c r="D65" s="36" t="s">
        <v>235</v>
      </c>
      <c r="E65" s="36" t="s">
        <v>236</v>
      </c>
      <c r="F65" s="36" t="s">
        <v>125</v>
      </c>
      <c r="G65" s="36" t="s">
        <v>237</v>
      </c>
      <c r="H65" s="36" t="s">
        <v>47</v>
      </c>
      <c r="I65" s="36" t="s">
        <v>236</v>
      </c>
      <c r="J65" s="36" t="s">
        <v>238</v>
      </c>
      <c r="K65" s="36"/>
      <c r="L65" s="36"/>
      <c r="M65" s="36"/>
      <c r="N65" s="36"/>
      <c r="O65" s="36">
        <v>1</v>
      </c>
      <c r="P65" s="36"/>
      <c r="Q65" s="36"/>
      <c r="R65" s="36"/>
      <c r="S65" s="36"/>
      <c r="T65" s="36"/>
      <c r="U65" s="36"/>
      <c r="V65" s="36"/>
      <c r="W65" s="36"/>
      <c r="X65" s="36">
        <v>1</v>
      </c>
      <c r="Y65" s="36">
        <v>1</v>
      </c>
      <c r="Z65" s="36"/>
      <c r="AA65" s="37">
        <f t="shared" si="2"/>
        <v>970</v>
      </c>
      <c r="AB65" s="38"/>
    </row>
    <row r="66" s="27" customFormat="1" spans="1:28">
      <c r="A66" s="36">
        <f t="shared" ref="A66:A75" si="8">ROW()-4</f>
        <v>62</v>
      </c>
      <c r="B66" s="36" t="s">
        <v>35</v>
      </c>
      <c r="C66" s="36" t="s">
        <v>214</v>
      </c>
      <c r="D66" s="36" t="s">
        <v>239</v>
      </c>
      <c r="E66" s="36" t="s">
        <v>240</v>
      </c>
      <c r="F66" s="36" t="s">
        <v>125</v>
      </c>
      <c r="G66" s="36" t="s">
        <v>241</v>
      </c>
      <c r="H66" s="36" t="s">
        <v>47</v>
      </c>
      <c r="I66" s="36" t="s">
        <v>240</v>
      </c>
      <c r="J66" s="36" t="s">
        <v>242</v>
      </c>
      <c r="K66" s="36"/>
      <c r="L66" s="36"/>
      <c r="M66" s="36"/>
      <c r="N66" s="36"/>
      <c r="O66" s="36">
        <v>1</v>
      </c>
      <c r="P66" s="36"/>
      <c r="Q66" s="36"/>
      <c r="R66" s="36"/>
      <c r="S66" s="36"/>
      <c r="T66" s="36"/>
      <c r="U66" s="36"/>
      <c r="V66" s="36"/>
      <c r="W66" s="36"/>
      <c r="X66" s="36">
        <v>1</v>
      </c>
      <c r="Y66" s="36">
        <v>1</v>
      </c>
      <c r="Z66" s="36"/>
      <c r="AA66" s="37">
        <f t="shared" si="2"/>
        <v>970</v>
      </c>
      <c r="AB66" s="38"/>
    </row>
    <row r="67" s="27" customFormat="1" spans="1:28">
      <c r="A67" s="36">
        <f t="shared" si="8"/>
        <v>63</v>
      </c>
      <c r="B67" s="36" t="s">
        <v>35</v>
      </c>
      <c r="C67" s="36" t="s">
        <v>214</v>
      </c>
      <c r="D67" s="36" t="s">
        <v>243</v>
      </c>
      <c r="E67" s="36" t="s">
        <v>244</v>
      </c>
      <c r="F67" s="36" t="s">
        <v>125</v>
      </c>
      <c r="G67" s="36" t="s">
        <v>245</v>
      </c>
      <c r="H67" s="36" t="s">
        <v>47</v>
      </c>
      <c r="I67" s="36" t="s">
        <v>244</v>
      </c>
      <c r="J67" s="36" t="s">
        <v>246</v>
      </c>
      <c r="K67" s="36"/>
      <c r="L67" s="36"/>
      <c r="M67" s="36"/>
      <c r="N67" s="36"/>
      <c r="O67" s="36">
        <v>1</v>
      </c>
      <c r="P67" s="36"/>
      <c r="Q67" s="36"/>
      <c r="R67" s="36"/>
      <c r="S67" s="36"/>
      <c r="T67" s="36"/>
      <c r="U67" s="36"/>
      <c r="V67" s="36"/>
      <c r="W67" s="36"/>
      <c r="X67" s="36">
        <v>1</v>
      </c>
      <c r="Y67" s="36">
        <v>1</v>
      </c>
      <c r="Z67" s="36"/>
      <c r="AA67" s="37">
        <f t="shared" si="2"/>
        <v>970</v>
      </c>
      <c r="AB67" s="38"/>
    </row>
    <row r="68" s="27" customFormat="1" spans="1:28">
      <c r="A68" s="36">
        <f t="shared" si="8"/>
        <v>64</v>
      </c>
      <c r="B68" s="36" t="s">
        <v>35</v>
      </c>
      <c r="C68" s="36" t="s">
        <v>214</v>
      </c>
      <c r="D68" s="36" t="s">
        <v>247</v>
      </c>
      <c r="E68" s="36" t="s">
        <v>248</v>
      </c>
      <c r="F68" s="36" t="s">
        <v>125</v>
      </c>
      <c r="G68" s="36" t="s">
        <v>249</v>
      </c>
      <c r="H68" s="36" t="s">
        <v>47</v>
      </c>
      <c r="I68" s="36" t="s">
        <v>248</v>
      </c>
      <c r="J68" s="36" t="s">
        <v>250</v>
      </c>
      <c r="K68" s="36"/>
      <c r="L68" s="36"/>
      <c r="M68" s="36"/>
      <c r="N68" s="36"/>
      <c r="O68" s="36">
        <v>1</v>
      </c>
      <c r="P68" s="36"/>
      <c r="Q68" s="36"/>
      <c r="R68" s="36"/>
      <c r="S68" s="36"/>
      <c r="T68" s="36"/>
      <c r="U68" s="36"/>
      <c r="V68" s="36"/>
      <c r="W68" s="36"/>
      <c r="X68" s="36">
        <v>1</v>
      </c>
      <c r="Y68" s="36">
        <v>1</v>
      </c>
      <c r="Z68" s="36"/>
      <c r="AA68" s="37">
        <f t="shared" si="2"/>
        <v>970</v>
      </c>
      <c r="AB68" s="38"/>
    </row>
    <row r="69" s="27" customFormat="1" spans="1:28">
      <c r="A69" s="36">
        <f t="shared" si="8"/>
        <v>65</v>
      </c>
      <c r="B69" s="36" t="s">
        <v>35</v>
      </c>
      <c r="C69" s="36" t="s">
        <v>214</v>
      </c>
      <c r="D69" s="36" t="s">
        <v>251</v>
      </c>
      <c r="E69" s="36" t="s">
        <v>252</v>
      </c>
      <c r="F69" s="36" t="s">
        <v>125</v>
      </c>
      <c r="G69" s="36" t="s">
        <v>253</v>
      </c>
      <c r="H69" s="36" t="s">
        <v>47</v>
      </c>
      <c r="I69" s="36" t="s">
        <v>252</v>
      </c>
      <c r="J69" s="36" t="s">
        <v>254</v>
      </c>
      <c r="K69" s="36"/>
      <c r="L69" s="36"/>
      <c r="M69" s="36"/>
      <c r="N69" s="36"/>
      <c r="O69" s="36">
        <v>1</v>
      </c>
      <c r="P69" s="36"/>
      <c r="Q69" s="36"/>
      <c r="R69" s="36"/>
      <c r="S69" s="36"/>
      <c r="T69" s="36"/>
      <c r="U69" s="36"/>
      <c r="V69" s="36"/>
      <c r="W69" s="36"/>
      <c r="X69" s="36">
        <v>1</v>
      </c>
      <c r="Y69" s="36">
        <v>1</v>
      </c>
      <c r="Z69" s="36"/>
      <c r="AA69" s="37">
        <f t="shared" si="2"/>
        <v>970</v>
      </c>
      <c r="AB69" s="38"/>
    </row>
    <row r="70" s="27" customFormat="1" spans="1:28">
      <c r="A70" s="36">
        <f t="shared" si="8"/>
        <v>66</v>
      </c>
      <c r="B70" s="36" t="s">
        <v>35</v>
      </c>
      <c r="C70" s="36" t="s">
        <v>255</v>
      </c>
      <c r="D70" s="36" t="s">
        <v>256</v>
      </c>
      <c r="E70" s="36" t="s">
        <v>257</v>
      </c>
      <c r="F70" s="36" t="s">
        <v>39</v>
      </c>
      <c r="G70" s="62" t="s">
        <v>258</v>
      </c>
      <c r="H70" s="36" t="s">
        <v>47</v>
      </c>
      <c r="I70" s="36" t="s">
        <v>257</v>
      </c>
      <c r="J70" s="36">
        <v>13159896589</v>
      </c>
      <c r="K70" s="36">
        <v>1</v>
      </c>
      <c r="L70" s="36">
        <v>1</v>
      </c>
      <c r="M70" s="36">
        <v>1</v>
      </c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>
        <v>1</v>
      </c>
      <c r="AA70" s="37">
        <f t="shared" ref="AA70:AA133" si="9">IF(K70="",0,K70*75)+IF(L70="",0,L70*13)+IF(M70="",0,M70*115)+IF(N70="",0,N70*195)+IF(O70="",0,O70*750)+IF(P70="",0,P70*365)+IF(Q70="",0,Q70*80)+IF(R70="",0,R70*120)+IF(S70="",0,S70*160)+IF(T70="",0,T70*120)+IF(U70="",0,U70*135)+IF(V70="",0,V70*396)+IF(W70="",0,W70*385)+IF(X70="",0,X70*135)+IF(Y70="",0,Y70*85)+IF(Z70="",0,Z70*620)</f>
        <v>823</v>
      </c>
      <c r="AB70" s="38"/>
    </row>
    <row r="71" s="27" customFormat="1" spans="1:28">
      <c r="A71" s="36">
        <f t="shared" si="8"/>
        <v>67</v>
      </c>
      <c r="B71" s="36" t="s">
        <v>35</v>
      </c>
      <c r="C71" s="36" t="s">
        <v>255</v>
      </c>
      <c r="D71" s="36" t="s">
        <v>259</v>
      </c>
      <c r="E71" s="36" t="s">
        <v>260</v>
      </c>
      <c r="F71" s="36" t="s">
        <v>39</v>
      </c>
      <c r="G71" s="36" t="s">
        <v>261</v>
      </c>
      <c r="H71" s="36" t="s">
        <v>47</v>
      </c>
      <c r="I71" s="36" t="s">
        <v>260</v>
      </c>
      <c r="J71" s="36">
        <v>18746746086</v>
      </c>
      <c r="K71" s="36">
        <v>1</v>
      </c>
      <c r="L71" s="36">
        <v>1</v>
      </c>
      <c r="M71" s="36">
        <v>1</v>
      </c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>
        <v>1</v>
      </c>
      <c r="AA71" s="37">
        <f t="shared" si="9"/>
        <v>823</v>
      </c>
      <c r="AB71" s="38"/>
    </row>
    <row r="72" s="27" customFormat="1" spans="1:28">
      <c r="A72" s="36">
        <f t="shared" si="8"/>
        <v>68</v>
      </c>
      <c r="B72" s="36" t="s">
        <v>35</v>
      </c>
      <c r="C72" s="36" t="s">
        <v>255</v>
      </c>
      <c r="D72" s="36" t="s">
        <v>256</v>
      </c>
      <c r="E72" s="36" t="s">
        <v>262</v>
      </c>
      <c r="F72" s="36" t="s">
        <v>39</v>
      </c>
      <c r="G72" s="36" t="s">
        <v>263</v>
      </c>
      <c r="H72" s="36" t="s">
        <v>47</v>
      </c>
      <c r="I72" s="36" t="s">
        <v>262</v>
      </c>
      <c r="J72" s="36">
        <v>18246743129</v>
      </c>
      <c r="K72" s="36">
        <v>1</v>
      </c>
      <c r="L72" s="36">
        <v>1</v>
      </c>
      <c r="M72" s="36">
        <v>1</v>
      </c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>
        <v>1</v>
      </c>
      <c r="AA72" s="37">
        <f t="shared" si="9"/>
        <v>823</v>
      </c>
      <c r="AB72" s="38"/>
    </row>
    <row r="73" s="27" customFormat="1" spans="1:28">
      <c r="A73" s="36">
        <f t="shared" si="8"/>
        <v>69</v>
      </c>
      <c r="B73" s="36" t="s">
        <v>35</v>
      </c>
      <c r="C73" s="36" t="s">
        <v>255</v>
      </c>
      <c r="D73" s="36" t="s">
        <v>264</v>
      </c>
      <c r="E73" s="36" t="s">
        <v>265</v>
      </c>
      <c r="F73" s="36" t="s">
        <v>125</v>
      </c>
      <c r="G73" s="36" t="s">
        <v>266</v>
      </c>
      <c r="H73" s="36" t="s">
        <v>41</v>
      </c>
      <c r="I73" s="36" t="s">
        <v>265</v>
      </c>
      <c r="J73" s="36">
        <v>18346702293</v>
      </c>
      <c r="K73" s="36">
        <v>1</v>
      </c>
      <c r="L73" s="36">
        <v>1</v>
      </c>
      <c r="M73" s="36">
        <v>1</v>
      </c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>
        <v>1</v>
      </c>
      <c r="AA73" s="37">
        <f t="shared" si="9"/>
        <v>823</v>
      </c>
      <c r="AB73" s="38"/>
    </row>
    <row r="74" s="27" customFormat="1" spans="1:28">
      <c r="A74" s="36">
        <f t="shared" si="8"/>
        <v>70</v>
      </c>
      <c r="B74" s="36" t="s">
        <v>35</v>
      </c>
      <c r="C74" s="36" t="s">
        <v>267</v>
      </c>
      <c r="D74" s="36" t="s">
        <v>268</v>
      </c>
      <c r="E74" s="36" t="s">
        <v>269</v>
      </c>
      <c r="F74" s="36" t="s">
        <v>39</v>
      </c>
      <c r="G74" s="36" t="s">
        <v>270</v>
      </c>
      <c r="H74" s="36" t="s">
        <v>41</v>
      </c>
      <c r="I74" s="36" t="s">
        <v>269</v>
      </c>
      <c r="J74" s="36">
        <v>13946872459</v>
      </c>
      <c r="K74" s="36">
        <v>1</v>
      </c>
      <c r="L74" s="36"/>
      <c r="M74" s="36"/>
      <c r="N74" s="36"/>
      <c r="O74" s="36"/>
      <c r="P74" s="36"/>
      <c r="Q74" s="36"/>
      <c r="R74" s="36"/>
      <c r="S74" s="36"/>
      <c r="T74" s="36">
        <v>1</v>
      </c>
      <c r="U74" s="36"/>
      <c r="V74" s="36"/>
      <c r="W74" s="36"/>
      <c r="X74" s="36"/>
      <c r="Y74" s="36">
        <v>1</v>
      </c>
      <c r="Z74" s="36">
        <v>1</v>
      </c>
      <c r="AA74" s="37">
        <f t="shared" si="9"/>
        <v>900</v>
      </c>
      <c r="AB74" s="38"/>
    </row>
    <row r="75" s="27" customFormat="1" spans="1:28">
      <c r="A75" s="36">
        <f t="shared" si="8"/>
        <v>71</v>
      </c>
      <c r="B75" s="36" t="s">
        <v>35</v>
      </c>
      <c r="C75" s="36" t="s">
        <v>267</v>
      </c>
      <c r="D75" s="36" t="s">
        <v>268</v>
      </c>
      <c r="E75" s="36" t="s">
        <v>271</v>
      </c>
      <c r="F75" s="36" t="s">
        <v>39</v>
      </c>
      <c r="G75" s="36" t="s">
        <v>272</v>
      </c>
      <c r="H75" s="36" t="s">
        <v>47</v>
      </c>
      <c r="I75" s="36" t="s">
        <v>271</v>
      </c>
      <c r="J75" s="36">
        <v>13836586920</v>
      </c>
      <c r="K75" s="36">
        <v>1</v>
      </c>
      <c r="L75" s="36"/>
      <c r="M75" s="36"/>
      <c r="N75" s="36"/>
      <c r="O75" s="36"/>
      <c r="P75" s="36"/>
      <c r="Q75" s="36"/>
      <c r="R75" s="36"/>
      <c r="S75" s="36"/>
      <c r="T75" s="36">
        <v>1</v>
      </c>
      <c r="U75" s="36"/>
      <c r="V75" s="36"/>
      <c r="W75" s="36"/>
      <c r="X75" s="36"/>
      <c r="Y75" s="36"/>
      <c r="Z75" s="36">
        <v>1</v>
      </c>
      <c r="AA75" s="37">
        <f t="shared" si="9"/>
        <v>815</v>
      </c>
      <c r="AB75" s="38"/>
    </row>
    <row r="76" s="27" customFormat="1" spans="1:28">
      <c r="A76" s="36">
        <f t="shared" ref="A76:A85" si="10">ROW()-4</f>
        <v>72</v>
      </c>
      <c r="B76" s="36" t="s">
        <v>35</v>
      </c>
      <c r="C76" s="36" t="s">
        <v>267</v>
      </c>
      <c r="D76" s="36" t="s">
        <v>268</v>
      </c>
      <c r="E76" s="36" t="s">
        <v>273</v>
      </c>
      <c r="F76" s="36" t="s">
        <v>39</v>
      </c>
      <c r="G76" s="36" t="s">
        <v>274</v>
      </c>
      <c r="H76" s="36" t="s">
        <v>47</v>
      </c>
      <c r="I76" s="36" t="s">
        <v>273</v>
      </c>
      <c r="J76" s="36" t="s">
        <v>275</v>
      </c>
      <c r="K76" s="36">
        <v>1</v>
      </c>
      <c r="L76" s="36"/>
      <c r="M76" s="36"/>
      <c r="N76" s="36"/>
      <c r="O76" s="36"/>
      <c r="P76" s="36"/>
      <c r="Q76" s="36"/>
      <c r="R76" s="36"/>
      <c r="S76" s="36"/>
      <c r="T76" s="36">
        <v>1</v>
      </c>
      <c r="U76" s="36"/>
      <c r="V76" s="36"/>
      <c r="W76" s="36"/>
      <c r="X76" s="36"/>
      <c r="Y76" s="36"/>
      <c r="Z76" s="36">
        <v>1</v>
      </c>
      <c r="AA76" s="37">
        <f t="shared" si="9"/>
        <v>815</v>
      </c>
      <c r="AB76" s="38"/>
    </row>
    <row r="77" s="27" customFormat="1" spans="1:28">
      <c r="A77" s="36">
        <f t="shared" si="10"/>
        <v>73</v>
      </c>
      <c r="B77" s="36" t="s">
        <v>35</v>
      </c>
      <c r="C77" s="36" t="s">
        <v>267</v>
      </c>
      <c r="D77" s="36" t="s">
        <v>268</v>
      </c>
      <c r="E77" s="36" t="s">
        <v>276</v>
      </c>
      <c r="F77" s="36" t="s">
        <v>39</v>
      </c>
      <c r="G77" s="36" t="s">
        <v>277</v>
      </c>
      <c r="H77" s="36" t="s">
        <v>47</v>
      </c>
      <c r="I77" s="36" t="s">
        <v>276</v>
      </c>
      <c r="J77" s="36" t="s">
        <v>278</v>
      </c>
      <c r="K77" s="36">
        <v>1</v>
      </c>
      <c r="L77" s="36"/>
      <c r="M77" s="36"/>
      <c r="N77" s="36"/>
      <c r="O77" s="36"/>
      <c r="P77" s="36"/>
      <c r="Q77" s="36"/>
      <c r="R77" s="36"/>
      <c r="S77" s="36"/>
      <c r="T77" s="36">
        <v>1</v>
      </c>
      <c r="U77" s="36"/>
      <c r="V77" s="36"/>
      <c r="W77" s="36"/>
      <c r="X77" s="36"/>
      <c r="Y77" s="36"/>
      <c r="Z77" s="36">
        <v>1</v>
      </c>
      <c r="AA77" s="37">
        <f t="shared" si="9"/>
        <v>815</v>
      </c>
      <c r="AB77" s="38"/>
    </row>
    <row r="78" s="27" customFormat="1" spans="1:28">
      <c r="A78" s="36">
        <f t="shared" si="10"/>
        <v>74</v>
      </c>
      <c r="B78" s="36" t="s">
        <v>35</v>
      </c>
      <c r="C78" s="36" t="s">
        <v>267</v>
      </c>
      <c r="D78" s="36" t="s">
        <v>268</v>
      </c>
      <c r="E78" s="36" t="s">
        <v>279</v>
      </c>
      <c r="F78" s="36" t="s">
        <v>39</v>
      </c>
      <c r="G78" s="36" t="s">
        <v>280</v>
      </c>
      <c r="H78" s="36" t="s">
        <v>47</v>
      </c>
      <c r="I78" s="36" t="s">
        <v>279</v>
      </c>
      <c r="J78" s="36">
        <v>13558472106</v>
      </c>
      <c r="K78" s="36">
        <v>1</v>
      </c>
      <c r="L78" s="36"/>
      <c r="M78" s="36"/>
      <c r="N78" s="36"/>
      <c r="O78" s="36"/>
      <c r="P78" s="36"/>
      <c r="Q78" s="36"/>
      <c r="R78" s="36"/>
      <c r="S78" s="36"/>
      <c r="T78" s="36">
        <v>1</v>
      </c>
      <c r="U78" s="36"/>
      <c r="V78" s="36"/>
      <c r="W78" s="36"/>
      <c r="X78" s="36"/>
      <c r="Y78" s="36">
        <v>1</v>
      </c>
      <c r="Z78" s="36">
        <v>1</v>
      </c>
      <c r="AA78" s="37">
        <f t="shared" si="9"/>
        <v>900</v>
      </c>
      <c r="AB78" s="38"/>
    </row>
    <row r="79" s="27" customFormat="1" spans="1:28">
      <c r="A79" s="36">
        <f t="shared" si="10"/>
        <v>75</v>
      </c>
      <c r="B79" s="36" t="s">
        <v>35</v>
      </c>
      <c r="C79" s="36" t="s">
        <v>267</v>
      </c>
      <c r="D79" s="36" t="s">
        <v>268</v>
      </c>
      <c r="E79" s="36" t="s">
        <v>281</v>
      </c>
      <c r="F79" s="36" t="s">
        <v>39</v>
      </c>
      <c r="G79" s="36" t="s">
        <v>282</v>
      </c>
      <c r="H79" s="36" t="s">
        <v>47</v>
      </c>
      <c r="I79" s="36" t="s">
        <v>281</v>
      </c>
      <c r="J79" s="36">
        <v>15146136069</v>
      </c>
      <c r="K79" s="36"/>
      <c r="L79" s="36">
        <v>1</v>
      </c>
      <c r="M79" s="36"/>
      <c r="N79" s="36"/>
      <c r="O79" s="36"/>
      <c r="P79" s="36"/>
      <c r="Q79" s="36"/>
      <c r="R79" s="36"/>
      <c r="S79" s="36"/>
      <c r="T79" s="36">
        <v>1</v>
      </c>
      <c r="U79" s="36"/>
      <c r="V79" s="36"/>
      <c r="W79" s="36"/>
      <c r="X79" s="36"/>
      <c r="Y79" s="36">
        <v>1</v>
      </c>
      <c r="Z79" s="36">
        <v>1</v>
      </c>
      <c r="AA79" s="37">
        <f t="shared" si="9"/>
        <v>838</v>
      </c>
      <c r="AB79" s="38"/>
    </row>
    <row r="80" s="27" customFormat="1" spans="1:28">
      <c r="A80" s="36">
        <f t="shared" si="10"/>
        <v>76</v>
      </c>
      <c r="B80" s="36" t="s">
        <v>35</v>
      </c>
      <c r="C80" s="36" t="s">
        <v>267</v>
      </c>
      <c r="D80" s="36" t="s">
        <v>268</v>
      </c>
      <c r="E80" s="36" t="s">
        <v>283</v>
      </c>
      <c r="F80" s="36" t="s">
        <v>39</v>
      </c>
      <c r="G80" s="36" t="s">
        <v>284</v>
      </c>
      <c r="H80" s="36" t="s">
        <v>41</v>
      </c>
      <c r="I80" s="36" t="s">
        <v>283</v>
      </c>
      <c r="J80" s="36" t="s">
        <v>285</v>
      </c>
      <c r="K80" s="36"/>
      <c r="L80" s="36"/>
      <c r="M80" s="36">
        <v>1</v>
      </c>
      <c r="N80" s="36"/>
      <c r="O80" s="36"/>
      <c r="P80" s="36"/>
      <c r="Q80" s="36"/>
      <c r="R80" s="36"/>
      <c r="S80" s="36"/>
      <c r="T80" s="36">
        <v>1</v>
      </c>
      <c r="U80" s="36"/>
      <c r="V80" s="36"/>
      <c r="W80" s="36"/>
      <c r="X80" s="36"/>
      <c r="Y80" s="36">
        <v>1</v>
      </c>
      <c r="Z80" s="36">
        <v>1</v>
      </c>
      <c r="AA80" s="37">
        <f t="shared" si="9"/>
        <v>940</v>
      </c>
      <c r="AB80" s="38"/>
    </row>
    <row r="81" s="27" customFormat="1" spans="1:28">
      <c r="A81" s="36">
        <f t="shared" si="10"/>
        <v>77</v>
      </c>
      <c r="B81" s="36" t="s">
        <v>35</v>
      </c>
      <c r="C81" s="36" t="s">
        <v>267</v>
      </c>
      <c r="D81" s="36" t="s">
        <v>268</v>
      </c>
      <c r="E81" s="36" t="s">
        <v>286</v>
      </c>
      <c r="F81" s="36" t="s">
        <v>39</v>
      </c>
      <c r="G81" s="36" t="s">
        <v>287</v>
      </c>
      <c r="H81" s="36" t="s">
        <v>47</v>
      </c>
      <c r="I81" s="36" t="s">
        <v>286</v>
      </c>
      <c r="J81" s="36" t="s">
        <v>288</v>
      </c>
      <c r="K81" s="36"/>
      <c r="L81" s="36"/>
      <c r="M81" s="36">
        <v>1</v>
      </c>
      <c r="N81" s="36"/>
      <c r="O81" s="36"/>
      <c r="P81" s="36"/>
      <c r="Q81" s="36"/>
      <c r="R81" s="36"/>
      <c r="S81" s="36"/>
      <c r="T81" s="36">
        <v>1</v>
      </c>
      <c r="U81" s="36"/>
      <c r="V81" s="36"/>
      <c r="W81" s="36"/>
      <c r="X81" s="36"/>
      <c r="Y81" s="36">
        <v>1</v>
      </c>
      <c r="Z81" s="36">
        <v>1</v>
      </c>
      <c r="AA81" s="37">
        <f t="shared" si="9"/>
        <v>940</v>
      </c>
      <c r="AB81" s="38"/>
    </row>
    <row r="82" s="27" customFormat="1" spans="1:28">
      <c r="A82" s="36">
        <f t="shared" si="10"/>
        <v>78</v>
      </c>
      <c r="B82" s="36" t="s">
        <v>35</v>
      </c>
      <c r="C82" s="36" t="s">
        <v>267</v>
      </c>
      <c r="D82" s="36" t="s">
        <v>268</v>
      </c>
      <c r="E82" s="36" t="s">
        <v>289</v>
      </c>
      <c r="F82" s="36" t="s">
        <v>39</v>
      </c>
      <c r="G82" s="36" t="s">
        <v>290</v>
      </c>
      <c r="H82" s="36" t="s">
        <v>41</v>
      </c>
      <c r="I82" s="36" t="s">
        <v>289</v>
      </c>
      <c r="J82" s="36" t="s">
        <v>291</v>
      </c>
      <c r="K82" s="36"/>
      <c r="L82" s="36"/>
      <c r="M82" s="36">
        <v>1</v>
      </c>
      <c r="N82" s="36"/>
      <c r="O82" s="36"/>
      <c r="P82" s="36"/>
      <c r="Q82" s="36"/>
      <c r="R82" s="36"/>
      <c r="S82" s="36"/>
      <c r="T82" s="36">
        <v>1</v>
      </c>
      <c r="U82" s="36"/>
      <c r="V82" s="36"/>
      <c r="W82" s="36"/>
      <c r="X82" s="36"/>
      <c r="Y82" s="36">
        <v>1</v>
      </c>
      <c r="Z82" s="36">
        <v>1</v>
      </c>
      <c r="AA82" s="37">
        <f t="shared" si="9"/>
        <v>940</v>
      </c>
      <c r="AB82" s="38"/>
    </row>
    <row r="83" s="27" customFormat="1" spans="1:28">
      <c r="A83" s="36">
        <f t="shared" si="10"/>
        <v>79</v>
      </c>
      <c r="B83" s="36" t="s">
        <v>35</v>
      </c>
      <c r="C83" s="36" t="s">
        <v>292</v>
      </c>
      <c r="D83" s="36" t="s">
        <v>293</v>
      </c>
      <c r="E83" s="36" t="s">
        <v>294</v>
      </c>
      <c r="F83" s="36" t="s">
        <v>39</v>
      </c>
      <c r="G83" s="36" t="s">
        <v>295</v>
      </c>
      <c r="H83" s="36" t="str">
        <f t="shared" ref="H83:H92" si="11">IF(OR(LEN(G83)=15,LEN(G83)=18),IF(MOD(MID(G83,15,3)*1,2),"男","女"),#N/A)</f>
        <v>男</v>
      </c>
      <c r="I83" s="36" t="s">
        <v>296</v>
      </c>
      <c r="J83" s="36">
        <v>18403682284</v>
      </c>
      <c r="K83" s="36">
        <v>1</v>
      </c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>
        <v>1</v>
      </c>
      <c r="X83" s="36">
        <v>1</v>
      </c>
      <c r="Y83" s="36">
        <v>1</v>
      </c>
      <c r="Z83" s="36"/>
      <c r="AA83" s="37">
        <f t="shared" si="9"/>
        <v>680</v>
      </c>
      <c r="AB83" s="38"/>
    </row>
    <row r="84" s="27" customFormat="1" spans="1:28">
      <c r="A84" s="36">
        <f t="shared" si="10"/>
        <v>80</v>
      </c>
      <c r="B84" s="36" t="s">
        <v>35</v>
      </c>
      <c r="C84" s="36" t="s">
        <v>292</v>
      </c>
      <c r="D84" s="36" t="s">
        <v>297</v>
      </c>
      <c r="E84" s="36" t="s">
        <v>298</v>
      </c>
      <c r="F84" s="36" t="s">
        <v>39</v>
      </c>
      <c r="G84" s="36" t="s">
        <v>299</v>
      </c>
      <c r="H84" s="36" t="str">
        <f t="shared" si="11"/>
        <v>男</v>
      </c>
      <c r="I84" s="36" t="s">
        <v>298</v>
      </c>
      <c r="J84" s="36">
        <v>18746782854</v>
      </c>
      <c r="K84" s="36">
        <v>1</v>
      </c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>
        <v>1</v>
      </c>
      <c r="X84" s="36">
        <v>1</v>
      </c>
      <c r="Y84" s="36">
        <v>1</v>
      </c>
      <c r="Z84" s="36"/>
      <c r="AA84" s="37">
        <f t="shared" si="9"/>
        <v>680</v>
      </c>
      <c r="AB84" s="38"/>
    </row>
    <row r="85" s="27" customFormat="1" spans="1:28">
      <c r="A85" s="36">
        <f t="shared" si="10"/>
        <v>81</v>
      </c>
      <c r="B85" s="36" t="s">
        <v>35</v>
      </c>
      <c r="C85" s="36" t="s">
        <v>292</v>
      </c>
      <c r="D85" s="36" t="s">
        <v>297</v>
      </c>
      <c r="E85" s="36" t="s">
        <v>300</v>
      </c>
      <c r="F85" s="36" t="s">
        <v>39</v>
      </c>
      <c r="G85" s="36" t="s">
        <v>301</v>
      </c>
      <c r="H85" s="36" t="str">
        <f t="shared" si="11"/>
        <v>男</v>
      </c>
      <c r="I85" s="36" t="s">
        <v>300</v>
      </c>
      <c r="J85" s="36">
        <v>13763652066</v>
      </c>
      <c r="K85" s="36">
        <v>1</v>
      </c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>
        <v>1</v>
      </c>
      <c r="X85" s="36">
        <v>1</v>
      </c>
      <c r="Y85" s="36">
        <v>1</v>
      </c>
      <c r="Z85" s="36"/>
      <c r="AA85" s="37">
        <f t="shared" si="9"/>
        <v>680</v>
      </c>
      <c r="AB85" s="38"/>
    </row>
    <row r="86" s="27" customFormat="1" spans="1:28">
      <c r="A86" s="36">
        <f t="shared" ref="A86:A95" si="12">ROW()-4</f>
        <v>82</v>
      </c>
      <c r="B86" s="36" t="s">
        <v>35</v>
      </c>
      <c r="C86" s="36" t="s">
        <v>292</v>
      </c>
      <c r="D86" s="36" t="s">
        <v>302</v>
      </c>
      <c r="E86" s="36" t="s">
        <v>303</v>
      </c>
      <c r="F86" s="36" t="s">
        <v>39</v>
      </c>
      <c r="G86" s="36" t="s">
        <v>304</v>
      </c>
      <c r="H86" s="36" t="str">
        <f t="shared" si="11"/>
        <v>男</v>
      </c>
      <c r="I86" s="36" t="s">
        <v>303</v>
      </c>
      <c r="J86" s="36">
        <v>15545706567</v>
      </c>
      <c r="K86" s="36">
        <v>1</v>
      </c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>
        <v>1</v>
      </c>
      <c r="X86" s="36">
        <v>1</v>
      </c>
      <c r="Y86" s="36">
        <v>1</v>
      </c>
      <c r="Z86" s="36"/>
      <c r="AA86" s="37">
        <f t="shared" si="9"/>
        <v>680</v>
      </c>
      <c r="AB86" s="38"/>
    </row>
    <row r="87" s="27" customFormat="1" spans="1:28">
      <c r="A87" s="36">
        <f t="shared" si="12"/>
        <v>83</v>
      </c>
      <c r="B87" s="36" t="s">
        <v>35</v>
      </c>
      <c r="C87" s="36" t="s">
        <v>292</v>
      </c>
      <c r="D87" s="36" t="s">
        <v>305</v>
      </c>
      <c r="E87" s="36" t="s">
        <v>306</v>
      </c>
      <c r="F87" s="36" t="s">
        <v>39</v>
      </c>
      <c r="G87" s="36" t="s">
        <v>307</v>
      </c>
      <c r="H87" s="36" t="str">
        <f t="shared" si="11"/>
        <v>男</v>
      </c>
      <c r="I87" s="36" t="s">
        <v>306</v>
      </c>
      <c r="J87" s="36">
        <v>13928827494</v>
      </c>
      <c r="K87" s="36">
        <v>1</v>
      </c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>
        <v>1</v>
      </c>
      <c r="X87" s="36">
        <v>1</v>
      </c>
      <c r="Y87" s="36">
        <v>1</v>
      </c>
      <c r="Z87" s="36"/>
      <c r="AA87" s="37">
        <f t="shared" si="9"/>
        <v>680</v>
      </c>
      <c r="AB87" s="38"/>
    </row>
    <row r="88" s="27" customFormat="1" spans="1:28">
      <c r="A88" s="36">
        <f t="shared" si="12"/>
        <v>84</v>
      </c>
      <c r="B88" s="36" t="s">
        <v>35</v>
      </c>
      <c r="C88" s="36" t="s">
        <v>292</v>
      </c>
      <c r="D88" s="36" t="s">
        <v>308</v>
      </c>
      <c r="E88" s="36" t="s">
        <v>309</v>
      </c>
      <c r="F88" s="36" t="s">
        <v>39</v>
      </c>
      <c r="G88" s="36" t="s">
        <v>310</v>
      </c>
      <c r="H88" s="36" t="str">
        <f t="shared" si="11"/>
        <v>女</v>
      </c>
      <c r="I88" s="36" t="s">
        <v>309</v>
      </c>
      <c r="J88" s="36">
        <v>18814673623</v>
      </c>
      <c r="K88" s="36">
        <v>1</v>
      </c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>
        <v>1</v>
      </c>
      <c r="X88" s="36">
        <v>1</v>
      </c>
      <c r="Y88" s="36">
        <v>1</v>
      </c>
      <c r="Z88" s="36"/>
      <c r="AA88" s="37">
        <f t="shared" si="9"/>
        <v>680</v>
      </c>
      <c r="AB88" s="38"/>
    </row>
    <row r="89" s="27" customFormat="1" spans="1:28">
      <c r="A89" s="36">
        <f t="shared" si="12"/>
        <v>85</v>
      </c>
      <c r="B89" s="36" t="s">
        <v>35</v>
      </c>
      <c r="C89" s="36" t="s">
        <v>292</v>
      </c>
      <c r="D89" s="36" t="s">
        <v>311</v>
      </c>
      <c r="E89" s="36" t="s">
        <v>312</v>
      </c>
      <c r="F89" s="36" t="s">
        <v>39</v>
      </c>
      <c r="G89" s="36" t="s">
        <v>313</v>
      </c>
      <c r="H89" s="36" t="str">
        <f t="shared" si="11"/>
        <v>女</v>
      </c>
      <c r="I89" s="36" t="s">
        <v>312</v>
      </c>
      <c r="J89" s="36">
        <v>13614682878</v>
      </c>
      <c r="K89" s="36">
        <v>1</v>
      </c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>
        <v>1</v>
      </c>
      <c r="X89" s="36">
        <v>1</v>
      </c>
      <c r="Y89" s="36">
        <v>1</v>
      </c>
      <c r="Z89" s="36"/>
      <c r="AA89" s="37">
        <f t="shared" si="9"/>
        <v>680</v>
      </c>
      <c r="AB89" s="38"/>
    </row>
    <row r="90" s="27" customFormat="1" spans="1:28">
      <c r="A90" s="36">
        <f t="shared" si="12"/>
        <v>86</v>
      </c>
      <c r="B90" s="36" t="s">
        <v>35</v>
      </c>
      <c r="C90" s="36" t="s">
        <v>292</v>
      </c>
      <c r="D90" s="36" t="s">
        <v>314</v>
      </c>
      <c r="E90" s="36" t="s">
        <v>315</v>
      </c>
      <c r="F90" s="36" t="s">
        <v>39</v>
      </c>
      <c r="G90" s="36" t="s">
        <v>316</v>
      </c>
      <c r="H90" s="36" t="str">
        <f t="shared" si="11"/>
        <v>女</v>
      </c>
      <c r="I90" s="36" t="s">
        <v>315</v>
      </c>
      <c r="J90" s="36">
        <v>13684676005</v>
      </c>
      <c r="K90" s="36">
        <v>1</v>
      </c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>
        <v>1</v>
      </c>
      <c r="X90" s="36">
        <v>1</v>
      </c>
      <c r="Y90" s="36">
        <v>1</v>
      </c>
      <c r="Z90" s="36"/>
      <c r="AA90" s="37">
        <f t="shared" si="9"/>
        <v>680</v>
      </c>
      <c r="AB90" s="38"/>
    </row>
    <row r="91" s="27" customFormat="1" spans="1:28">
      <c r="A91" s="36">
        <f t="shared" si="12"/>
        <v>87</v>
      </c>
      <c r="B91" s="36" t="s">
        <v>35</v>
      </c>
      <c r="C91" s="36" t="s">
        <v>292</v>
      </c>
      <c r="D91" s="36" t="s">
        <v>317</v>
      </c>
      <c r="E91" s="36" t="s">
        <v>318</v>
      </c>
      <c r="F91" s="36" t="s">
        <v>39</v>
      </c>
      <c r="G91" s="36" t="s">
        <v>319</v>
      </c>
      <c r="H91" s="36" t="str">
        <f t="shared" si="11"/>
        <v>男</v>
      </c>
      <c r="I91" s="36" t="s">
        <v>318</v>
      </c>
      <c r="J91" s="36">
        <v>18746712302</v>
      </c>
      <c r="K91" s="36">
        <v>1</v>
      </c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>
        <v>1</v>
      </c>
      <c r="X91" s="36">
        <v>1</v>
      </c>
      <c r="Y91" s="36">
        <v>1</v>
      </c>
      <c r="Z91" s="36"/>
      <c r="AA91" s="37">
        <f t="shared" si="9"/>
        <v>680</v>
      </c>
      <c r="AB91" s="38"/>
    </row>
    <row r="92" s="27" customFormat="1" spans="1:28">
      <c r="A92" s="36">
        <f t="shared" si="12"/>
        <v>88</v>
      </c>
      <c r="B92" s="36" t="s">
        <v>35</v>
      </c>
      <c r="C92" s="36" t="s">
        <v>292</v>
      </c>
      <c r="D92" s="36" t="s">
        <v>293</v>
      </c>
      <c r="E92" s="36" t="s">
        <v>320</v>
      </c>
      <c r="F92" s="36" t="s">
        <v>125</v>
      </c>
      <c r="G92" s="36" t="s">
        <v>321</v>
      </c>
      <c r="H92" s="36" t="str">
        <f t="shared" si="11"/>
        <v>男</v>
      </c>
      <c r="I92" s="36" t="s">
        <v>322</v>
      </c>
      <c r="J92" s="36">
        <v>13836539586</v>
      </c>
      <c r="K92" s="36">
        <v>1</v>
      </c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>
        <v>1</v>
      </c>
      <c r="X92" s="36">
        <v>1</v>
      </c>
      <c r="Y92" s="36">
        <v>1</v>
      </c>
      <c r="Z92" s="36">
        <v>1</v>
      </c>
      <c r="AA92" s="37">
        <f t="shared" si="9"/>
        <v>1300</v>
      </c>
      <c r="AB92" s="38"/>
    </row>
    <row r="93" s="27" customFormat="1" spans="1:28">
      <c r="A93" s="36">
        <f t="shared" si="12"/>
        <v>89</v>
      </c>
      <c r="B93" s="36" t="s">
        <v>35</v>
      </c>
      <c r="C93" s="36" t="s">
        <v>323</v>
      </c>
      <c r="D93" s="36" t="s">
        <v>324</v>
      </c>
      <c r="E93" s="36" t="s">
        <v>325</v>
      </c>
      <c r="F93" s="36" t="s">
        <v>39</v>
      </c>
      <c r="G93" s="36" t="s">
        <v>326</v>
      </c>
      <c r="H93" s="36" t="s">
        <v>47</v>
      </c>
      <c r="I93" s="36" t="s">
        <v>325</v>
      </c>
      <c r="J93" s="36">
        <v>15946726216</v>
      </c>
      <c r="K93" s="36"/>
      <c r="L93" s="36">
        <v>1</v>
      </c>
      <c r="M93" s="36"/>
      <c r="N93" s="36"/>
      <c r="O93" s="36">
        <v>1</v>
      </c>
      <c r="P93" s="36"/>
      <c r="Q93" s="36"/>
      <c r="R93" s="36"/>
      <c r="S93" s="36"/>
      <c r="T93" s="36"/>
      <c r="U93" s="36"/>
      <c r="V93" s="36"/>
      <c r="W93" s="36"/>
      <c r="X93" s="36">
        <v>1</v>
      </c>
      <c r="Y93" s="36"/>
      <c r="Z93" s="36"/>
      <c r="AA93" s="37">
        <f t="shared" si="9"/>
        <v>898</v>
      </c>
      <c r="AB93" s="38"/>
    </row>
    <row r="94" s="27" customFormat="1" spans="1:28">
      <c r="A94" s="36">
        <f t="shared" si="12"/>
        <v>90</v>
      </c>
      <c r="B94" s="36" t="s">
        <v>35</v>
      </c>
      <c r="C94" s="36" t="s">
        <v>323</v>
      </c>
      <c r="D94" s="36" t="s">
        <v>324</v>
      </c>
      <c r="E94" s="36" t="s">
        <v>327</v>
      </c>
      <c r="F94" s="36" t="s">
        <v>328</v>
      </c>
      <c r="G94" s="62" t="s">
        <v>329</v>
      </c>
      <c r="H94" s="36" t="s">
        <v>47</v>
      </c>
      <c r="I94" s="36" t="s">
        <v>330</v>
      </c>
      <c r="J94" s="36">
        <v>15094682100</v>
      </c>
      <c r="K94" s="36">
        <v>1</v>
      </c>
      <c r="L94" s="36"/>
      <c r="M94" s="36"/>
      <c r="N94" s="36">
        <v>1</v>
      </c>
      <c r="O94" s="36"/>
      <c r="P94" s="36"/>
      <c r="Q94" s="36">
        <v>1</v>
      </c>
      <c r="R94" s="36"/>
      <c r="S94" s="36"/>
      <c r="T94" s="36"/>
      <c r="U94" s="36"/>
      <c r="V94" s="36">
        <v>1</v>
      </c>
      <c r="W94" s="36"/>
      <c r="X94" s="36"/>
      <c r="Y94" s="36">
        <v>1</v>
      </c>
      <c r="Z94" s="36"/>
      <c r="AA94" s="37">
        <f t="shared" si="9"/>
        <v>831</v>
      </c>
      <c r="AB94" s="38"/>
    </row>
    <row r="95" s="27" customFormat="1" spans="1:28">
      <c r="A95" s="36">
        <f t="shared" si="12"/>
        <v>91</v>
      </c>
      <c r="B95" s="36" t="s">
        <v>35</v>
      </c>
      <c r="C95" s="36" t="s">
        <v>323</v>
      </c>
      <c r="D95" s="36" t="s">
        <v>324</v>
      </c>
      <c r="E95" s="36" t="s">
        <v>331</v>
      </c>
      <c r="F95" s="36" t="s">
        <v>39</v>
      </c>
      <c r="G95" s="62" t="s">
        <v>332</v>
      </c>
      <c r="H95" s="36" t="s">
        <v>47</v>
      </c>
      <c r="I95" s="36" t="s">
        <v>331</v>
      </c>
      <c r="J95" s="36">
        <v>18403626722</v>
      </c>
      <c r="K95" s="36"/>
      <c r="L95" s="36">
        <v>1</v>
      </c>
      <c r="M95" s="36">
        <v>1</v>
      </c>
      <c r="N95" s="36"/>
      <c r="O95" s="36"/>
      <c r="P95" s="36">
        <v>1</v>
      </c>
      <c r="Q95" s="36"/>
      <c r="R95" s="36"/>
      <c r="S95" s="36"/>
      <c r="T95" s="36"/>
      <c r="U95" s="36">
        <v>1</v>
      </c>
      <c r="V95" s="36"/>
      <c r="W95" s="36"/>
      <c r="X95" s="36"/>
      <c r="Y95" s="36">
        <v>1</v>
      </c>
      <c r="Z95" s="36"/>
      <c r="AA95" s="37">
        <f t="shared" si="9"/>
        <v>713</v>
      </c>
      <c r="AB95" s="38"/>
    </row>
    <row r="96" s="27" customFormat="1" spans="1:28">
      <c r="A96" s="36">
        <f t="shared" ref="A96:A105" si="13">ROW()-4</f>
        <v>92</v>
      </c>
      <c r="B96" s="36" t="s">
        <v>35</v>
      </c>
      <c r="C96" s="36" t="s">
        <v>323</v>
      </c>
      <c r="D96" s="36" t="s">
        <v>333</v>
      </c>
      <c r="E96" s="36" t="s">
        <v>334</v>
      </c>
      <c r="F96" s="36" t="s">
        <v>328</v>
      </c>
      <c r="G96" s="36" t="s">
        <v>335</v>
      </c>
      <c r="H96" s="36" t="s">
        <v>47</v>
      </c>
      <c r="I96" s="36" t="s">
        <v>336</v>
      </c>
      <c r="J96" s="36">
        <v>13946802636</v>
      </c>
      <c r="K96" s="36"/>
      <c r="L96" s="36">
        <v>1</v>
      </c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>
        <v>1</v>
      </c>
      <c r="Z96" s="36">
        <v>1</v>
      </c>
      <c r="AA96" s="37">
        <f t="shared" si="9"/>
        <v>718</v>
      </c>
      <c r="AB96" s="38"/>
    </row>
    <row r="97" s="27" customFormat="1" spans="1:28">
      <c r="A97" s="36">
        <f t="shared" si="13"/>
        <v>93</v>
      </c>
      <c r="B97" s="36" t="s">
        <v>35</v>
      </c>
      <c r="C97" s="36" t="s">
        <v>323</v>
      </c>
      <c r="D97" s="36" t="s">
        <v>333</v>
      </c>
      <c r="E97" s="36" t="s">
        <v>337</v>
      </c>
      <c r="F97" s="36" t="s">
        <v>39</v>
      </c>
      <c r="G97" s="62" t="s">
        <v>338</v>
      </c>
      <c r="H97" s="36" t="s">
        <v>47</v>
      </c>
      <c r="I97" s="36" t="s">
        <v>337</v>
      </c>
      <c r="J97" s="36">
        <v>18646771158</v>
      </c>
      <c r="K97" s="36">
        <v>1</v>
      </c>
      <c r="L97" s="36"/>
      <c r="M97" s="36"/>
      <c r="N97" s="36"/>
      <c r="O97" s="36"/>
      <c r="P97" s="36">
        <v>1</v>
      </c>
      <c r="Q97" s="36">
        <v>1</v>
      </c>
      <c r="R97" s="36"/>
      <c r="S97" s="36">
        <v>1</v>
      </c>
      <c r="T97" s="36"/>
      <c r="U97" s="36">
        <v>1</v>
      </c>
      <c r="V97" s="36"/>
      <c r="W97" s="36"/>
      <c r="X97" s="36">
        <v>1</v>
      </c>
      <c r="Y97" s="36"/>
      <c r="Z97" s="36"/>
      <c r="AA97" s="37">
        <f t="shared" si="9"/>
        <v>950</v>
      </c>
      <c r="AB97" s="38"/>
    </row>
    <row r="98" s="27" customFormat="1" spans="1:28">
      <c r="A98" s="36">
        <f t="shared" si="13"/>
        <v>94</v>
      </c>
      <c r="B98" s="36" t="s">
        <v>35</v>
      </c>
      <c r="C98" s="36" t="s">
        <v>323</v>
      </c>
      <c r="D98" s="36" t="s">
        <v>339</v>
      </c>
      <c r="E98" s="36" t="s">
        <v>340</v>
      </c>
      <c r="F98" s="36" t="s">
        <v>125</v>
      </c>
      <c r="G98" s="62" t="s">
        <v>341</v>
      </c>
      <c r="H98" s="36" t="s">
        <v>47</v>
      </c>
      <c r="I98" s="36" t="s">
        <v>340</v>
      </c>
      <c r="J98" s="36">
        <v>13634672402</v>
      </c>
      <c r="K98" s="36"/>
      <c r="L98" s="36">
        <v>1</v>
      </c>
      <c r="M98" s="36"/>
      <c r="N98" s="36"/>
      <c r="O98" s="36">
        <v>1</v>
      </c>
      <c r="P98" s="36"/>
      <c r="Q98" s="36"/>
      <c r="R98" s="36"/>
      <c r="S98" s="36"/>
      <c r="T98" s="36"/>
      <c r="U98" s="36"/>
      <c r="V98" s="36"/>
      <c r="W98" s="36"/>
      <c r="X98" s="36"/>
      <c r="Y98" s="36">
        <v>1</v>
      </c>
      <c r="Z98" s="36"/>
      <c r="AA98" s="37">
        <f t="shared" si="9"/>
        <v>848</v>
      </c>
      <c r="AB98" s="38"/>
    </row>
    <row r="99" s="27" customFormat="1" spans="1:28">
      <c r="A99" s="36">
        <f t="shared" si="13"/>
        <v>95</v>
      </c>
      <c r="B99" s="36" t="s">
        <v>35</v>
      </c>
      <c r="C99" s="36" t="s">
        <v>323</v>
      </c>
      <c r="D99" s="36" t="s">
        <v>339</v>
      </c>
      <c r="E99" s="36" t="s">
        <v>342</v>
      </c>
      <c r="F99" s="36" t="s">
        <v>39</v>
      </c>
      <c r="G99" s="62" t="s">
        <v>343</v>
      </c>
      <c r="H99" s="36" t="s">
        <v>47</v>
      </c>
      <c r="I99" s="36" t="s">
        <v>342</v>
      </c>
      <c r="J99" s="36">
        <v>18564722535</v>
      </c>
      <c r="K99" s="36"/>
      <c r="L99" s="36">
        <v>1</v>
      </c>
      <c r="M99" s="36"/>
      <c r="N99" s="36">
        <v>1</v>
      </c>
      <c r="O99" s="36"/>
      <c r="P99" s="36"/>
      <c r="Q99" s="36"/>
      <c r="R99" s="36">
        <v>1</v>
      </c>
      <c r="S99" s="36">
        <v>1</v>
      </c>
      <c r="T99" s="36"/>
      <c r="U99" s="36">
        <v>1</v>
      </c>
      <c r="V99" s="36"/>
      <c r="W99" s="36"/>
      <c r="X99" s="36"/>
      <c r="Y99" s="36">
        <v>1</v>
      </c>
      <c r="Z99" s="36"/>
      <c r="AA99" s="37">
        <f t="shared" si="9"/>
        <v>708</v>
      </c>
      <c r="AB99" s="38"/>
    </row>
    <row r="100" s="27" customFormat="1" spans="1:28">
      <c r="A100" s="36">
        <f t="shared" si="13"/>
        <v>96</v>
      </c>
      <c r="B100" s="36" t="s">
        <v>35</v>
      </c>
      <c r="C100" s="36" t="s">
        <v>323</v>
      </c>
      <c r="D100" s="36" t="s">
        <v>339</v>
      </c>
      <c r="E100" s="36" t="s">
        <v>344</v>
      </c>
      <c r="F100" s="36" t="s">
        <v>39</v>
      </c>
      <c r="G100" s="62" t="s">
        <v>345</v>
      </c>
      <c r="H100" s="36" t="s">
        <v>47</v>
      </c>
      <c r="I100" s="36" t="s">
        <v>344</v>
      </c>
      <c r="J100" s="36">
        <v>18564722535</v>
      </c>
      <c r="K100" s="36"/>
      <c r="L100" s="36">
        <v>1</v>
      </c>
      <c r="M100" s="36"/>
      <c r="N100" s="36"/>
      <c r="O100" s="36"/>
      <c r="P100" s="36">
        <v>1</v>
      </c>
      <c r="Q100" s="36">
        <v>1</v>
      </c>
      <c r="R100" s="36"/>
      <c r="S100" s="36"/>
      <c r="T100" s="36"/>
      <c r="U100" s="36"/>
      <c r="V100" s="36">
        <v>1</v>
      </c>
      <c r="W100" s="36"/>
      <c r="X100" s="36"/>
      <c r="Y100" s="36">
        <v>1</v>
      </c>
      <c r="Z100" s="36"/>
      <c r="AA100" s="37">
        <f t="shared" si="9"/>
        <v>939</v>
      </c>
      <c r="AB100" s="38"/>
    </row>
    <row r="101" s="27" customFormat="1" spans="1:28">
      <c r="A101" s="36">
        <f t="shared" si="13"/>
        <v>97</v>
      </c>
      <c r="B101" s="36" t="s">
        <v>35</v>
      </c>
      <c r="C101" s="36" t="s">
        <v>323</v>
      </c>
      <c r="D101" s="36" t="s">
        <v>346</v>
      </c>
      <c r="E101" s="36" t="s">
        <v>347</v>
      </c>
      <c r="F101" s="36" t="s">
        <v>39</v>
      </c>
      <c r="G101" s="62" t="s">
        <v>348</v>
      </c>
      <c r="H101" s="36" t="s">
        <v>47</v>
      </c>
      <c r="I101" s="36" t="s">
        <v>347</v>
      </c>
      <c r="J101" s="36">
        <v>18746716438</v>
      </c>
      <c r="K101" s="36">
        <v>1</v>
      </c>
      <c r="L101" s="36"/>
      <c r="M101" s="36"/>
      <c r="N101" s="36"/>
      <c r="O101" s="36">
        <v>1</v>
      </c>
      <c r="P101" s="36"/>
      <c r="Q101" s="36"/>
      <c r="R101" s="36"/>
      <c r="S101" s="36"/>
      <c r="T101" s="36"/>
      <c r="U101" s="36"/>
      <c r="V101" s="36"/>
      <c r="W101" s="36"/>
      <c r="X101" s="36"/>
      <c r="Y101" s="36">
        <v>1</v>
      </c>
      <c r="Z101" s="36"/>
      <c r="AA101" s="37">
        <f t="shared" si="9"/>
        <v>910</v>
      </c>
      <c r="AB101" s="38"/>
    </row>
    <row r="102" s="27" customFormat="1" spans="1:28">
      <c r="A102" s="36">
        <f t="shared" si="13"/>
        <v>98</v>
      </c>
      <c r="B102" s="36" t="s">
        <v>35</v>
      </c>
      <c r="C102" s="36" t="s">
        <v>323</v>
      </c>
      <c r="D102" s="36" t="s">
        <v>346</v>
      </c>
      <c r="E102" s="36" t="s">
        <v>349</v>
      </c>
      <c r="F102" s="36" t="s">
        <v>39</v>
      </c>
      <c r="G102" s="62" t="s">
        <v>350</v>
      </c>
      <c r="H102" s="36" t="s">
        <v>47</v>
      </c>
      <c r="I102" s="36" t="s">
        <v>349</v>
      </c>
      <c r="J102" s="36">
        <v>13339560712</v>
      </c>
      <c r="K102" s="36"/>
      <c r="L102" s="36"/>
      <c r="M102" s="36"/>
      <c r="N102" s="36"/>
      <c r="O102" s="36"/>
      <c r="P102" s="36">
        <v>1</v>
      </c>
      <c r="Q102" s="36">
        <v>1</v>
      </c>
      <c r="R102" s="36"/>
      <c r="S102" s="36"/>
      <c r="T102" s="36"/>
      <c r="U102" s="36"/>
      <c r="V102" s="36">
        <v>1</v>
      </c>
      <c r="W102" s="36"/>
      <c r="X102" s="36"/>
      <c r="Y102" s="36">
        <v>1</v>
      </c>
      <c r="Z102" s="36"/>
      <c r="AA102" s="37">
        <f t="shared" si="9"/>
        <v>926</v>
      </c>
      <c r="AB102" s="38"/>
    </row>
    <row r="103" s="27" customFormat="1" spans="1:28">
      <c r="A103" s="36">
        <f t="shared" si="13"/>
        <v>99</v>
      </c>
      <c r="B103" s="36" t="s">
        <v>35</v>
      </c>
      <c r="C103" s="36" t="s">
        <v>351</v>
      </c>
      <c r="D103" s="36" t="s">
        <v>352</v>
      </c>
      <c r="E103" s="36" t="s">
        <v>353</v>
      </c>
      <c r="F103" s="36" t="s">
        <v>39</v>
      </c>
      <c r="G103" s="62" t="s">
        <v>354</v>
      </c>
      <c r="H103" s="36" t="s">
        <v>41</v>
      </c>
      <c r="I103" s="36" t="s">
        <v>353</v>
      </c>
      <c r="J103" s="36" t="s">
        <v>355</v>
      </c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>
        <v>1</v>
      </c>
      <c r="Z103" s="36">
        <v>1</v>
      </c>
      <c r="AA103" s="37">
        <f t="shared" si="9"/>
        <v>705</v>
      </c>
      <c r="AB103" s="38"/>
    </row>
    <row r="104" s="27" customFormat="1" spans="1:28">
      <c r="A104" s="36">
        <f t="shared" si="13"/>
        <v>100</v>
      </c>
      <c r="B104" s="36" t="s">
        <v>35</v>
      </c>
      <c r="C104" s="36" t="s">
        <v>351</v>
      </c>
      <c r="D104" s="36" t="s">
        <v>356</v>
      </c>
      <c r="E104" s="36" t="s">
        <v>357</v>
      </c>
      <c r="F104" s="36" t="s">
        <v>39</v>
      </c>
      <c r="G104" s="62" t="s">
        <v>358</v>
      </c>
      <c r="H104" s="36" t="s">
        <v>47</v>
      </c>
      <c r="I104" s="36" t="s">
        <v>357</v>
      </c>
      <c r="J104" s="36">
        <v>13846036408</v>
      </c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>
        <v>1</v>
      </c>
      <c r="Z104" s="36">
        <v>1</v>
      </c>
      <c r="AA104" s="37">
        <f t="shared" si="9"/>
        <v>705</v>
      </c>
      <c r="AB104" s="38"/>
    </row>
    <row r="105" s="27" customFormat="1" spans="1:28">
      <c r="A105" s="36">
        <f t="shared" si="13"/>
        <v>101</v>
      </c>
      <c r="B105" s="36" t="s">
        <v>35</v>
      </c>
      <c r="C105" s="36" t="s">
        <v>351</v>
      </c>
      <c r="D105" s="36" t="s">
        <v>352</v>
      </c>
      <c r="E105" s="36" t="s">
        <v>359</v>
      </c>
      <c r="F105" s="36" t="s">
        <v>39</v>
      </c>
      <c r="G105" s="62" t="s">
        <v>360</v>
      </c>
      <c r="H105" s="36" t="s">
        <v>47</v>
      </c>
      <c r="I105" s="36" t="s">
        <v>359</v>
      </c>
      <c r="J105" s="36">
        <v>15946756554</v>
      </c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>
        <v>1</v>
      </c>
      <c r="Z105" s="36">
        <v>1</v>
      </c>
      <c r="AA105" s="37">
        <f t="shared" si="9"/>
        <v>705</v>
      </c>
      <c r="AB105" s="38"/>
    </row>
    <row r="106" s="27" customFormat="1" spans="1:28">
      <c r="A106" s="36">
        <f t="shared" ref="A106:A115" si="14">ROW()-4</f>
        <v>102</v>
      </c>
      <c r="B106" s="36" t="s">
        <v>35</v>
      </c>
      <c r="C106" s="36" t="s">
        <v>351</v>
      </c>
      <c r="D106" s="36" t="s">
        <v>361</v>
      </c>
      <c r="E106" s="36" t="s">
        <v>362</v>
      </c>
      <c r="F106" s="36" t="s">
        <v>39</v>
      </c>
      <c r="G106" s="62" t="s">
        <v>363</v>
      </c>
      <c r="H106" s="36" t="s">
        <v>47</v>
      </c>
      <c r="I106" s="36" t="s">
        <v>362</v>
      </c>
      <c r="J106" s="36">
        <v>15266296931</v>
      </c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>
        <v>1</v>
      </c>
      <c r="Z106" s="36">
        <v>1</v>
      </c>
      <c r="AA106" s="37">
        <f t="shared" si="9"/>
        <v>705</v>
      </c>
      <c r="AB106" s="38"/>
    </row>
    <row r="107" s="27" customFormat="1" spans="1:28">
      <c r="A107" s="36">
        <f t="shared" si="14"/>
        <v>103</v>
      </c>
      <c r="B107" s="36" t="s">
        <v>35</v>
      </c>
      <c r="C107" s="36" t="s">
        <v>351</v>
      </c>
      <c r="D107" s="36" t="s">
        <v>364</v>
      </c>
      <c r="E107" s="36" t="s">
        <v>365</v>
      </c>
      <c r="F107" s="36" t="s">
        <v>39</v>
      </c>
      <c r="G107" s="36" t="s">
        <v>366</v>
      </c>
      <c r="H107" s="36" t="s">
        <v>41</v>
      </c>
      <c r="I107" s="36" t="s">
        <v>365</v>
      </c>
      <c r="J107" s="36" t="s">
        <v>367</v>
      </c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>
        <v>1</v>
      </c>
      <c r="Z107" s="36">
        <v>1</v>
      </c>
      <c r="AA107" s="37">
        <f t="shared" si="9"/>
        <v>705</v>
      </c>
      <c r="AB107" s="38"/>
    </row>
    <row r="108" s="27" customFormat="1" spans="1:28">
      <c r="A108" s="36">
        <f t="shared" si="14"/>
        <v>104</v>
      </c>
      <c r="B108" s="36" t="s">
        <v>35</v>
      </c>
      <c r="C108" s="36" t="s">
        <v>351</v>
      </c>
      <c r="D108" s="36" t="s">
        <v>364</v>
      </c>
      <c r="E108" s="36" t="s">
        <v>368</v>
      </c>
      <c r="F108" s="36" t="s">
        <v>39</v>
      </c>
      <c r="G108" s="36" t="s">
        <v>369</v>
      </c>
      <c r="H108" s="36" t="s">
        <v>47</v>
      </c>
      <c r="I108" s="36" t="s">
        <v>368</v>
      </c>
      <c r="J108" s="36">
        <v>13804894513</v>
      </c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>
        <v>1</v>
      </c>
      <c r="Z108" s="36">
        <v>1</v>
      </c>
      <c r="AA108" s="37">
        <f t="shared" si="9"/>
        <v>705</v>
      </c>
      <c r="AB108" s="38"/>
    </row>
    <row r="109" s="27" customFormat="1" spans="1:28">
      <c r="A109" s="36">
        <f t="shared" si="14"/>
        <v>105</v>
      </c>
      <c r="B109" s="36" t="s">
        <v>35</v>
      </c>
      <c r="C109" s="36" t="s">
        <v>351</v>
      </c>
      <c r="D109" s="36" t="s">
        <v>370</v>
      </c>
      <c r="E109" s="36" t="s">
        <v>371</v>
      </c>
      <c r="F109" s="36" t="s">
        <v>39</v>
      </c>
      <c r="G109" s="36" t="s">
        <v>372</v>
      </c>
      <c r="H109" s="36" t="s">
        <v>47</v>
      </c>
      <c r="I109" s="36" t="s">
        <v>371</v>
      </c>
      <c r="J109" s="36">
        <v>13664672833</v>
      </c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>
        <v>1</v>
      </c>
      <c r="Z109" s="36">
        <v>1</v>
      </c>
      <c r="AA109" s="37">
        <f t="shared" si="9"/>
        <v>705</v>
      </c>
      <c r="AB109" s="38"/>
    </row>
    <row r="110" s="27" customFormat="1" spans="1:28">
      <c r="A110" s="36">
        <f t="shared" si="14"/>
        <v>106</v>
      </c>
      <c r="B110" s="36" t="s">
        <v>35</v>
      </c>
      <c r="C110" s="36" t="s">
        <v>351</v>
      </c>
      <c r="D110" s="36" t="s">
        <v>361</v>
      </c>
      <c r="E110" s="36" t="s">
        <v>373</v>
      </c>
      <c r="F110" s="36" t="s">
        <v>39</v>
      </c>
      <c r="G110" s="62" t="s">
        <v>374</v>
      </c>
      <c r="H110" s="36" t="s">
        <v>47</v>
      </c>
      <c r="I110" s="36" t="s">
        <v>373</v>
      </c>
      <c r="J110" s="36">
        <v>18346782737</v>
      </c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>
        <v>1</v>
      </c>
      <c r="Z110" s="36">
        <v>1</v>
      </c>
      <c r="AA110" s="37">
        <f t="shared" si="9"/>
        <v>705</v>
      </c>
      <c r="AB110" s="38"/>
    </row>
    <row r="111" s="27" customFormat="1" spans="1:28">
      <c r="A111" s="36">
        <f t="shared" si="14"/>
        <v>107</v>
      </c>
      <c r="B111" s="36" t="s">
        <v>35</v>
      </c>
      <c r="C111" s="36" t="s">
        <v>351</v>
      </c>
      <c r="D111" s="36" t="s">
        <v>364</v>
      </c>
      <c r="E111" s="36" t="s">
        <v>375</v>
      </c>
      <c r="F111" s="36" t="s">
        <v>39</v>
      </c>
      <c r="G111" s="36" t="s">
        <v>376</v>
      </c>
      <c r="H111" s="36" t="s">
        <v>47</v>
      </c>
      <c r="I111" s="36" t="s">
        <v>375</v>
      </c>
      <c r="J111" s="36" t="s">
        <v>377</v>
      </c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>
        <v>1</v>
      </c>
      <c r="Z111" s="36">
        <v>1</v>
      </c>
      <c r="AA111" s="37">
        <f t="shared" si="9"/>
        <v>705</v>
      </c>
      <c r="AB111" s="38"/>
    </row>
    <row r="112" s="27" customFormat="1" spans="1:28">
      <c r="A112" s="36">
        <f t="shared" si="14"/>
        <v>108</v>
      </c>
      <c r="B112" s="36" t="s">
        <v>35</v>
      </c>
      <c r="C112" s="36" t="s">
        <v>351</v>
      </c>
      <c r="D112" s="36" t="s">
        <v>361</v>
      </c>
      <c r="E112" s="36" t="s">
        <v>378</v>
      </c>
      <c r="F112" s="36" t="s">
        <v>39</v>
      </c>
      <c r="G112" s="62" t="s">
        <v>379</v>
      </c>
      <c r="H112" s="36" t="s">
        <v>41</v>
      </c>
      <c r="I112" s="36" t="s">
        <v>378</v>
      </c>
      <c r="J112" s="36" t="s">
        <v>380</v>
      </c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>
        <v>1</v>
      </c>
      <c r="Z112" s="36">
        <v>1</v>
      </c>
      <c r="AA112" s="37">
        <f t="shared" si="9"/>
        <v>705</v>
      </c>
      <c r="AB112" s="38"/>
    </row>
    <row r="113" s="27" customFormat="1" spans="1:28">
      <c r="A113" s="36">
        <f t="shared" si="14"/>
        <v>109</v>
      </c>
      <c r="B113" s="36" t="s">
        <v>35</v>
      </c>
      <c r="C113" s="36" t="s">
        <v>381</v>
      </c>
      <c r="D113" s="36" t="s">
        <v>382</v>
      </c>
      <c r="E113" s="36" t="s">
        <v>383</v>
      </c>
      <c r="F113" s="36" t="s">
        <v>39</v>
      </c>
      <c r="G113" s="62" t="s">
        <v>384</v>
      </c>
      <c r="H113" s="36" t="s">
        <v>47</v>
      </c>
      <c r="I113" s="36" t="s">
        <v>383</v>
      </c>
      <c r="J113" s="36">
        <v>13796922039</v>
      </c>
      <c r="K113" s="36">
        <v>4</v>
      </c>
      <c r="L113" s="36">
        <v>6</v>
      </c>
      <c r="M113" s="36"/>
      <c r="N113" s="36"/>
      <c r="O113" s="36"/>
      <c r="P113" s="36"/>
      <c r="Q113" s="36"/>
      <c r="R113" s="36"/>
      <c r="S113" s="36"/>
      <c r="T113" s="36"/>
      <c r="U113" s="36"/>
      <c r="V113" s="36">
        <v>1</v>
      </c>
      <c r="W113" s="36"/>
      <c r="X113" s="36">
        <v>1</v>
      </c>
      <c r="Y113" s="36">
        <v>1</v>
      </c>
      <c r="Z113" s="36"/>
      <c r="AA113" s="37">
        <f t="shared" si="9"/>
        <v>994</v>
      </c>
      <c r="AB113" s="38"/>
    </row>
    <row r="114" s="27" customFormat="1" spans="1:28">
      <c r="A114" s="36">
        <f t="shared" si="14"/>
        <v>110</v>
      </c>
      <c r="B114" s="36" t="s">
        <v>35</v>
      </c>
      <c r="C114" s="36" t="s">
        <v>381</v>
      </c>
      <c r="D114" s="36" t="s">
        <v>382</v>
      </c>
      <c r="E114" s="36" t="s">
        <v>385</v>
      </c>
      <c r="F114" s="36" t="s">
        <v>39</v>
      </c>
      <c r="G114" s="62" t="s">
        <v>386</v>
      </c>
      <c r="H114" s="36" t="s">
        <v>41</v>
      </c>
      <c r="I114" s="36" t="s">
        <v>387</v>
      </c>
      <c r="J114" s="36">
        <v>13836582366</v>
      </c>
      <c r="K114" s="36"/>
      <c r="L114" s="36">
        <v>12</v>
      </c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>
        <v>1</v>
      </c>
      <c r="Y114" s="36">
        <v>1</v>
      </c>
      <c r="Z114" s="36">
        <v>1</v>
      </c>
      <c r="AA114" s="37">
        <f t="shared" si="9"/>
        <v>996</v>
      </c>
      <c r="AB114" s="38"/>
    </row>
    <row r="115" s="27" customFormat="1" spans="1:28">
      <c r="A115" s="36">
        <f t="shared" si="14"/>
        <v>111</v>
      </c>
      <c r="B115" s="36" t="s">
        <v>35</v>
      </c>
      <c r="C115" s="36" t="s">
        <v>381</v>
      </c>
      <c r="D115" s="36" t="s">
        <v>388</v>
      </c>
      <c r="E115" s="36" t="s">
        <v>389</v>
      </c>
      <c r="F115" s="36" t="s">
        <v>328</v>
      </c>
      <c r="G115" s="36" t="s">
        <v>390</v>
      </c>
      <c r="H115" s="36" t="s">
        <v>47</v>
      </c>
      <c r="I115" s="36" t="s">
        <v>391</v>
      </c>
      <c r="J115" s="36">
        <v>18746776234</v>
      </c>
      <c r="K115" s="36"/>
      <c r="L115" s="36">
        <v>8</v>
      </c>
      <c r="M115" s="36"/>
      <c r="N115" s="36"/>
      <c r="O115" s="36"/>
      <c r="P115" s="36">
        <v>1</v>
      </c>
      <c r="Q115" s="36"/>
      <c r="R115" s="36"/>
      <c r="S115" s="36"/>
      <c r="T115" s="36"/>
      <c r="U115" s="36"/>
      <c r="V115" s="36">
        <v>1</v>
      </c>
      <c r="W115" s="36"/>
      <c r="X115" s="36">
        <v>1</v>
      </c>
      <c r="Y115" s="36"/>
      <c r="Z115" s="36"/>
      <c r="AA115" s="37">
        <f t="shared" si="9"/>
        <v>1000</v>
      </c>
      <c r="AB115" s="38"/>
    </row>
    <row r="116" s="27" customFormat="1" spans="1:28">
      <c r="A116" s="36">
        <f t="shared" ref="A116:A125" si="15">ROW()-4</f>
        <v>112</v>
      </c>
      <c r="B116" s="36" t="s">
        <v>35</v>
      </c>
      <c r="C116" s="36" t="s">
        <v>381</v>
      </c>
      <c r="D116" s="36" t="s">
        <v>388</v>
      </c>
      <c r="E116" s="36" t="s">
        <v>392</v>
      </c>
      <c r="F116" s="36" t="s">
        <v>39</v>
      </c>
      <c r="G116" s="36" t="s">
        <v>393</v>
      </c>
      <c r="H116" s="36" t="s">
        <v>47</v>
      </c>
      <c r="I116" s="36" t="s">
        <v>392</v>
      </c>
      <c r="J116" s="36">
        <v>15765696727</v>
      </c>
      <c r="K116" s="36"/>
      <c r="L116" s="36">
        <v>6</v>
      </c>
      <c r="M116" s="36"/>
      <c r="N116" s="36"/>
      <c r="O116" s="36"/>
      <c r="P116" s="36"/>
      <c r="Q116" s="36"/>
      <c r="R116" s="36"/>
      <c r="S116" s="36"/>
      <c r="T116" s="36"/>
      <c r="U116" s="36"/>
      <c r="V116" s="36">
        <v>1</v>
      </c>
      <c r="W116" s="36">
        <v>1</v>
      </c>
      <c r="X116" s="36">
        <v>1</v>
      </c>
      <c r="Y116" s="36"/>
      <c r="Z116" s="36"/>
      <c r="AA116" s="37">
        <f t="shared" si="9"/>
        <v>994</v>
      </c>
      <c r="AB116" s="38"/>
    </row>
    <row r="117" s="27" customFormat="1" spans="1:28">
      <c r="A117" s="36">
        <f t="shared" si="15"/>
        <v>113</v>
      </c>
      <c r="B117" s="36" t="s">
        <v>35</v>
      </c>
      <c r="C117" s="36" t="s">
        <v>381</v>
      </c>
      <c r="D117" s="36" t="s">
        <v>394</v>
      </c>
      <c r="E117" s="36" t="s">
        <v>395</v>
      </c>
      <c r="F117" s="36" t="s">
        <v>328</v>
      </c>
      <c r="G117" s="36" t="s">
        <v>396</v>
      </c>
      <c r="H117" s="36" t="s">
        <v>41</v>
      </c>
      <c r="I117" s="36" t="s">
        <v>397</v>
      </c>
      <c r="J117" s="36">
        <v>13136943509</v>
      </c>
      <c r="K117" s="36"/>
      <c r="L117" s="36">
        <v>12</v>
      </c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>
        <v>1</v>
      </c>
      <c r="Y117" s="36">
        <v>1</v>
      </c>
      <c r="Z117" s="36">
        <v>1</v>
      </c>
      <c r="AA117" s="37">
        <f t="shared" si="9"/>
        <v>996</v>
      </c>
      <c r="AB117" s="38"/>
    </row>
    <row r="118" s="27" customFormat="1" spans="1:28">
      <c r="A118" s="36">
        <f t="shared" si="15"/>
        <v>114</v>
      </c>
      <c r="B118" s="36" t="s">
        <v>35</v>
      </c>
      <c r="C118" s="36" t="s">
        <v>381</v>
      </c>
      <c r="D118" s="36" t="s">
        <v>394</v>
      </c>
      <c r="E118" s="36" t="s">
        <v>398</v>
      </c>
      <c r="F118" s="36" t="s">
        <v>125</v>
      </c>
      <c r="G118" s="36" t="s">
        <v>399</v>
      </c>
      <c r="H118" s="36" t="s">
        <v>47</v>
      </c>
      <c r="I118" s="36" t="s">
        <v>398</v>
      </c>
      <c r="J118" s="36">
        <v>18346776949</v>
      </c>
      <c r="K118" s="36"/>
      <c r="L118" s="36">
        <v>12</v>
      </c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>
        <v>1</v>
      </c>
      <c r="Y118" s="36">
        <v>1</v>
      </c>
      <c r="Z118" s="36">
        <v>1</v>
      </c>
      <c r="AA118" s="37">
        <f t="shared" si="9"/>
        <v>996</v>
      </c>
      <c r="AB118" s="38"/>
    </row>
    <row r="119" s="27" customFormat="1" spans="1:28">
      <c r="A119" s="36">
        <f t="shared" si="15"/>
        <v>115</v>
      </c>
      <c r="B119" s="36" t="s">
        <v>35</v>
      </c>
      <c r="C119" s="36" t="s">
        <v>381</v>
      </c>
      <c r="D119" s="36" t="s">
        <v>400</v>
      </c>
      <c r="E119" s="36" t="s">
        <v>401</v>
      </c>
      <c r="F119" s="36" t="s">
        <v>125</v>
      </c>
      <c r="G119" s="36" t="s">
        <v>402</v>
      </c>
      <c r="H119" s="36" t="s">
        <v>47</v>
      </c>
      <c r="I119" s="36" t="s">
        <v>403</v>
      </c>
      <c r="J119" s="36">
        <v>15146722900</v>
      </c>
      <c r="K119" s="36"/>
      <c r="L119" s="36">
        <v>12</v>
      </c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>
        <v>1</v>
      </c>
      <c r="Y119" s="36">
        <v>1</v>
      </c>
      <c r="Z119" s="36">
        <v>1</v>
      </c>
      <c r="AA119" s="37">
        <f t="shared" si="9"/>
        <v>996</v>
      </c>
      <c r="AB119" s="38"/>
    </row>
    <row r="120" s="27" customFormat="1" spans="1:28">
      <c r="A120" s="36">
        <f t="shared" si="15"/>
        <v>116</v>
      </c>
      <c r="B120" s="36" t="s">
        <v>35</v>
      </c>
      <c r="C120" s="36" t="s">
        <v>381</v>
      </c>
      <c r="D120" s="36" t="s">
        <v>400</v>
      </c>
      <c r="E120" s="36" t="s">
        <v>404</v>
      </c>
      <c r="F120" s="36" t="s">
        <v>125</v>
      </c>
      <c r="G120" s="36" t="s">
        <v>405</v>
      </c>
      <c r="H120" s="36" t="s">
        <v>47</v>
      </c>
      <c r="I120" s="36" t="s">
        <v>406</v>
      </c>
      <c r="J120" s="36">
        <v>13664672157</v>
      </c>
      <c r="K120" s="36">
        <v>2</v>
      </c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>
        <v>1</v>
      </c>
      <c r="Y120" s="36">
        <v>1</v>
      </c>
      <c r="Z120" s="36">
        <v>1</v>
      </c>
      <c r="AA120" s="37">
        <f t="shared" si="9"/>
        <v>990</v>
      </c>
      <c r="AB120" s="38"/>
    </row>
    <row r="121" s="27" customFormat="1" spans="1:28">
      <c r="A121" s="36">
        <f t="shared" si="15"/>
        <v>117</v>
      </c>
      <c r="B121" s="36" t="s">
        <v>35</v>
      </c>
      <c r="C121" s="36" t="s">
        <v>381</v>
      </c>
      <c r="D121" s="36" t="s">
        <v>407</v>
      </c>
      <c r="E121" s="36" t="s">
        <v>408</v>
      </c>
      <c r="F121" s="36" t="s">
        <v>39</v>
      </c>
      <c r="G121" s="36" t="s">
        <v>409</v>
      </c>
      <c r="H121" s="36" t="s">
        <v>41</v>
      </c>
      <c r="I121" s="36" t="s">
        <v>410</v>
      </c>
      <c r="J121" s="36">
        <v>15946766890</v>
      </c>
      <c r="K121" s="36">
        <v>1</v>
      </c>
      <c r="L121" s="36">
        <v>1</v>
      </c>
      <c r="M121" s="36"/>
      <c r="N121" s="36">
        <v>1</v>
      </c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>
        <v>1</v>
      </c>
      <c r="Z121" s="36">
        <v>1</v>
      </c>
      <c r="AA121" s="37">
        <f t="shared" si="9"/>
        <v>988</v>
      </c>
      <c r="AB121" s="38"/>
    </row>
    <row r="122" s="27" customFormat="1" spans="1:28">
      <c r="A122" s="36">
        <f t="shared" si="15"/>
        <v>118</v>
      </c>
      <c r="B122" s="36" t="s">
        <v>35</v>
      </c>
      <c r="C122" s="36" t="s">
        <v>381</v>
      </c>
      <c r="D122" s="36" t="s">
        <v>407</v>
      </c>
      <c r="E122" s="36" t="s">
        <v>411</v>
      </c>
      <c r="F122" s="36" t="s">
        <v>328</v>
      </c>
      <c r="G122" s="62" t="s">
        <v>412</v>
      </c>
      <c r="H122" s="36" t="s">
        <v>41</v>
      </c>
      <c r="I122" s="36" t="s">
        <v>413</v>
      </c>
      <c r="J122" s="36">
        <v>15734672704</v>
      </c>
      <c r="K122" s="36"/>
      <c r="L122" s="36">
        <v>3</v>
      </c>
      <c r="M122" s="36"/>
      <c r="N122" s="36">
        <v>1</v>
      </c>
      <c r="O122" s="36"/>
      <c r="P122" s="36"/>
      <c r="Q122" s="36"/>
      <c r="R122" s="36"/>
      <c r="S122" s="36"/>
      <c r="T122" s="36"/>
      <c r="U122" s="36"/>
      <c r="V122" s="36"/>
      <c r="W122" s="36"/>
      <c r="X122" s="36">
        <v>1</v>
      </c>
      <c r="Y122" s="36"/>
      <c r="Z122" s="36">
        <v>1</v>
      </c>
      <c r="AA122" s="37">
        <f t="shared" si="9"/>
        <v>989</v>
      </c>
      <c r="AB122" s="38"/>
    </row>
    <row r="123" s="27" customFormat="1" spans="1:28">
      <c r="A123" s="36">
        <f t="shared" si="15"/>
        <v>119</v>
      </c>
      <c r="B123" s="36" t="s">
        <v>35</v>
      </c>
      <c r="C123" s="36" t="s">
        <v>414</v>
      </c>
      <c r="D123" s="36" t="s">
        <v>415</v>
      </c>
      <c r="E123" s="36" t="s">
        <v>416</v>
      </c>
      <c r="F123" s="36" t="s">
        <v>39</v>
      </c>
      <c r="G123" s="36" t="s">
        <v>417</v>
      </c>
      <c r="H123" s="36" t="s">
        <v>47</v>
      </c>
      <c r="I123" s="36" t="s">
        <v>416</v>
      </c>
      <c r="J123" s="36" t="s">
        <v>418</v>
      </c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>
        <v>1</v>
      </c>
      <c r="Z123" s="36">
        <v>1</v>
      </c>
      <c r="AA123" s="37">
        <f t="shared" si="9"/>
        <v>705</v>
      </c>
      <c r="AB123" s="38"/>
    </row>
    <row r="124" s="27" customFormat="1" spans="1:28">
      <c r="A124" s="36">
        <f t="shared" si="15"/>
        <v>120</v>
      </c>
      <c r="B124" s="36" t="s">
        <v>35</v>
      </c>
      <c r="C124" s="36" t="s">
        <v>414</v>
      </c>
      <c r="D124" s="36" t="s">
        <v>419</v>
      </c>
      <c r="E124" s="36" t="s">
        <v>420</v>
      </c>
      <c r="F124" s="36" t="s">
        <v>39</v>
      </c>
      <c r="G124" s="36" t="s">
        <v>421</v>
      </c>
      <c r="H124" s="36" t="s">
        <v>41</v>
      </c>
      <c r="I124" s="36" t="s">
        <v>420</v>
      </c>
      <c r="J124" s="36" t="s">
        <v>422</v>
      </c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>
        <v>1</v>
      </c>
      <c r="Y124" s="36"/>
      <c r="Z124" s="36">
        <v>1</v>
      </c>
      <c r="AA124" s="37">
        <f t="shared" si="9"/>
        <v>755</v>
      </c>
      <c r="AB124" s="38"/>
    </row>
    <row r="125" s="27" customFormat="1" spans="1:28">
      <c r="A125" s="36">
        <f t="shared" si="15"/>
        <v>121</v>
      </c>
      <c r="B125" s="36" t="s">
        <v>35</v>
      </c>
      <c r="C125" s="36" t="s">
        <v>414</v>
      </c>
      <c r="D125" s="36" t="s">
        <v>423</v>
      </c>
      <c r="E125" s="36" t="s">
        <v>424</v>
      </c>
      <c r="F125" s="36" t="s">
        <v>39</v>
      </c>
      <c r="G125" s="36" t="s">
        <v>425</v>
      </c>
      <c r="H125" s="36" t="s">
        <v>47</v>
      </c>
      <c r="I125" s="36" t="s">
        <v>424</v>
      </c>
      <c r="J125" s="36" t="s">
        <v>426</v>
      </c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>
        <v>1</v>
      </c>
      <c r="Z125" s="36">
        <v>1</v>
      </c>
      <c r="AA125" s="37">
        <f t="shared" si="9"/>
        <v>705</v>
      </c>
      <c r="AB125" s="38"/>
    </row>
    <row r="126" s="27" customFormat="1" spans="1:28">
      <c r="A126" s="36">
        <f t="shared" ref="A126:A135" si="16">ROW()-4</f>
        <v>122</v>
      </c>
      <c r="B126" s="36" t="s">
        <v>35</v>
      </c>
      <c r="C126" s="36" t="s">
        <v>414</v>
      </c>
      <c r="D126" s="36" t="s">
        <v>427</v>
      </c>
      <c r="E126" s="36" t="s">
        <v>428</v>
      </c>
      <c r="F126" s="36" t="s">
        <v>39</v>
      </c>
      <c r="G126" s="36" t="s">
        <v>429</v>
      </c>
      <c r="H126" s="36" t="s">
        <v>41</v>
      </c>
      <c r="I126" s="36" t="s">
        <v>428</v>
      </c>
      <c r="J126" s="36" t="s">
        <v>430</v>
      </c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>
        <v>1</v>
      </c>
      <c r="Z126" s="36">
        <v>1</v>
      </c>
      <c r="AA126" s="37">
        <f t="shared" si="9"/>
        <v>705</v>
      </c>
      <c r="AB126" s="38"/>
    </row>
    <row r="127" s="27" customFormat="1" spans="1:28">
      <c r="A127" s="36">
        <f t="shared" si="16"/>
        <v>123</v>
      </c>
      <c r="B127" s="36" t="s">
        <v>35</v>
      </c>
      <c r="C127" s="36" t="s">
        <v>414</v>
      </c>
      <c r="D127" s="36" t="s">
        <v>415</v>
      </c>
      <c r="E127" s="36" t="s">
        <v>431</v>
      </c>
      <c r="F127" s="36" t="s">
        <v>39</v>
      </c>
      <c r="G127" s="36" t="s">
        <v>432</v>
      </c>
      <c r="H127" s="36" t="s">
        <v>47</v>
      </c>
      <c r="I127" s="36" t="s">
        <v>431</v>
      </c>
      <c r="J127" s="36" t="s">
        <v>433</v>
      </c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>
        <v>1</v>
      </c>
      <c r="Y127" s="36"/>
      <c r="Z127" s="36">
        <v>1</v>
      </c>
      <c r="AA127" s="37">
        <f t="shared" si="9"/>
        <v>755</v>
      </c>
      <c r="AB127" s="38"/>
    </row>
    <row r="128" s="27" customFormat="1" spans="1:28">
      <c r="A128" s="36">
        <f t="shared" si="16"/>
        <v>124</v>
      </c>
      <c r="B128" s="36" t="s">
        <v>35</v>
      </c>
      <c r="C128" s="36" t="s">
        <v>414</v>
      </c>
      <c r="D128" s="36" t="s">
        <v>434</v>
      </c>
      <c r="E128" s="36" t="s">
        <v>435</v>
      </c>
      <c r="F128" s="36" t="s">
        <v>39</v>
      </c>
      <c r="G128" s="36" t="s">
        <v>436</v>
      </c>
      <c r="H128" s="36" t="s">
        <v>47</v>
      </c>
      <c r="I128" s="36" t="s">
        <v>435</v>
      </c>
      <c r="J128" s="36" t="s">
        <v>437</v>
      </c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>
        <v>1</v>
      </c>
      <c r="Z128" s="36">
        <v>1</v>
      </c>
      <c r="AA128" s="37">
        <f t="shared" si="9"/>
        <v>705</v>
      </c>
      <c r="AB128" s="38"/>
    </row>
    <row r="129" s="27" customFormat="1" spans="1:28">
      <c r="A129" s="36">
        <f t="shared" si="16"/>
        <v>125</v>
      </c>
      <c r="B129" s="36" t="s">
        <v>35</v>
      </c>
      <c r="C129" s="36" t="s">
        <v>414</v>
      </c>
      <c r="D129" s="36" t="s">
        <v>438</v>
      </c>
      <c r="E129" s="36" t="s">
        <v>439</v>
      </c>
      <c r="F129" s="36" t="s">
        <v>39</v>
      </c>
      <c r="G129" s="36" t="s">
        <v>440</v>
      </c>
      <c r="H129" s="36" t="s">
        <v>41</v>
      </c>
      <c r="I129" s="36" t="s">
        <v>439</v>
      </c>
      <c r="J129" s="36" t="s">
        <v>441</v>
      </c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>
        <v>1</v>
      </c>
      <c r="Z129" s="36">
        <v>1</v>
      </c>
      <c r="AA129" s="37">
        <f t="shared" si="9"/>
        <v>705</v>
      </c>
      <c r="AB129" s="38"/>
    </row>
    <row r="130" s="27" customFormat="1" spans="1:28">
      <c r="A130" s="36">
        <f t="shared" si="16"/>
        <v>126</v>
      </c>
      <c r="B130" s="36" t="s">
        <v>35</v>
      </c>
      <c r="C130" s="36" t="s">
        <v>414</v>
      </c>
      <c r="D130" s="36" t="s">
        <v>442</v>
      </c>
      <c r="E130" s="36" t="s">
        <v>443</v>
      </c>
      <c r="F130" s="36" t="s">
        <v>39</v>
      </c>
      <c r="G130" s="36" t="s">
        <v>444</v>
      </c>
      <c r="H130" s="36" t="s">
        <v>41</v>
      </c>
      <c r="I130" s="36" t="s">
        <v>443</v>
      </c>
      <c r="J130" s="36" t="s">
        <v>445</v>
      </c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>
        <v>1</v>
      </c>
      <c r="Y130" s="36"/>
      <c r="Z130" s="36">
        <v>1</v>
      </c>
      <c r="AA130" s="37">
        <f t="shared" si="9"/>
        <v>755</v>
      </c>
      <c r="AB130" s="38"/>
    </row>
    <row r="131" s="27" customFormat="1" spans="1:28">
      <c r="A131" s="36">
        <f t="shared" si="16"/>
        <v>127</v>
      </c>
      <c r="B131" s="36" t="s">
        <v>35</v>
      </c>
      <c r="C131" s="36" t="s">
        <v>414</v>
      </c>
      <c r="D131" s="36" t="s">
        <v>442</v>
      </c>
      <c r="E131" s="36" t="s">
        <v>446</v>
      </c>
      <c r="F131" s="36" t="s">
        <v>39</v>
      </c>
      <c r="G131" s="36" t="s">
        <v>447</v>
      </c>
      <c r="H131" s="36" t="s">
        <v>41</v>
      </c>
      <c r="I131" s="36" t="s">
        <v>446</v>
      </c>
      <c r="J131" s="36" t="s">
        <v>448</v>
      </c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>
        <v>1</v>
      </c>
      <c r="Z131" s="36">
        <v>1</v>
      </c>
      <c r="AA131" s="37">
        <f t="shared" si="9"/>
        <v>705</v>
      </c>
      <c r="AB131" s="38"/>
    </row>
    <row r="132" s="27" customFormat="1" spans="1:28">
      <c r="A132" s="36">
        <f t="shared" si="16"/>
        <v>128</v>
      </c>
      <c r="B132" s="36" t="s">
        <v>35</v>
      </c>
      <c r="C132" s="36" t="s">
        <v>414</v>
      </c>
      <c r="D132" s="36" t="s">
        <v>434</v>
      </c>
      <c r="E132" s="36" t="s">
        <v>449</v>
      </c>
      <c r="F132" s="36" t="s">
        <v>39</v>
      </c>
      <c r="G132" s="36" t="s">
        <v>450</v>
      </c>
      <c r="H132" s="36" t="s">
        <v>47</v>
      </c>
      <c r="I132" s="36" t="s">
        <v>449</v>
      </c>
      <c r="J132" s="36" t="s">
        <v>451</v>
      </c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>
        <v>1</v>
      </c>
      <c r="Z132" s="36">
        <v>1</v>
      </c>
      <c r="AA132" s="37">
        <f t="shared" si="9"/>
        <v>705</v>
      </c>
      <c r="AB132" s="38"/>
    </row>
    <row r="133" s="27" customFormat="1" spans="1:28">
      <c r="A133" s="36">
        <f t="shared" si="16"/>
        <v>129</v>
      </c>
      <c r="B133" s="36" t="s">
        <v>35</v>
      </c>
      <c r="C133" s="36" t="s">
        <v>452</v>
      </c>
      <c r="D133" s="36" t="s">
        <v>453</v>
      </c>
      <c r="E133" s="36" t="s">
        <v>454</v>
      </c>
      <c r="F133" s="36" t="s">
        <v>39</v>
      </c>
      <c r="G133" s="36" t="s">
        <v>455</v>
      </c>
      <c r="H133" s="36" t="s">
        <v>41</v>
      </c>
      <c r="I133" s="36" t="s">
        <v>456</v>
      </c>
      <c r="J133" s="36">
        <v>13804882527</v>
      </c>
      <c r="K133" s="36">
        <v>2</v>
      </c>
      <c r="L133" s="36"/>
      <c r="M133" s="36"/>
      <c r="N133" s="36">
        <v>2</v>
      </c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>
        <v>1</v>
      </c>
      <c r="AA133" s="37">
        <f t="shared" si="9"/>
        <v>1160</v>
      </c>
      <c r="AB133" s="38"/>
    </row>
    <row r="134" s="27" customFormat="1" spans="1:28">
      <c r="A134" s="36">
        <f t="shared" si="16"/>
        <v>130</v>
      </c>
      <c r="B134" s="36" t="s">
        <v>35</v>
      </c>
      <c r="C134" s="36" t="s">
        <v>452</v>
      </c>
      <c r="D134" s="36" t="s">
        <v>453</v>
      </c>
      <c r="E134" s="36" t="s">
        <v>457</v>
      </c>
      <c r="F134" s="36" t="s">
        <v>39</v>
      </c>
      <c r="G134" s="36" t="s">
        <v>458</v>
      </c>
      <c r="H134" s="36" t="s">
        <v>47</v>
      </c>
      <c r="I134" s="36" t="s">
        <v>459</v>
      </c>
      <c r="J134" s="36">
        <v>13251679116</v>
      </c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>
        <v>1</v>
      </c>
      <c r="Y134" s="36"/>
      <c r="Z134" s="36">
        <v>1</v>
      </c>
      <c r="AA134" s="37">
        <f t="shared" ref="AA134:AA197" si="17">IF(K134="",0,K134*75)+IF(L134="",0,L134*13)+IF(M134="",0,M134*115)+IF(N134="",0,N134*195)+IF(O134="",0,O134*750)+IF(P134="",0,P134*365)+IF(Q134="",0,Q134*80)+IF(R134="",0,R134*120)+IF(S134="",0,S134*160)+IF(T134="",0,T134*120)+IF(U134="",0,U134*135)+IF(V134="",0,V134*396)+IF(W134="",0,W134*385)+IF(X134="",0,X134*135)+IF(Y134="",0,Y134*85)+IF(Z134="",0,Z134*620)</f>
        <v>755</v>
      </c>
      <c r="AB134" s="38"/>
    </row>
    <row r="135" s="27" customFormat="1" spans="1:28">
      <c r="A135" s="36">
        <f t="shared" si="16"/>
        <v>131</v>
      </c>
      <c r="B135" s="36" t="s">
        <v>35</v>
      </c>
      <c r="C135" s="36" t="s">
        <v>452</v>
      </c>
      <c r="D135" s="36" t="s">
        <v>460</v>
      </c>
      <c r="E135" s="36" t="s">
        <v>461</v>
      </c>
      <c r="F135" s="36" t="s">
        <v>39</v>
      </c>
      <c r="G135" s="36" t="s">
        <v>462</v>
      </c>
      <c r="H135" s="36" t="s">
        <v>41</v>
      </c>
      <c r="I135" s="36" t="s">
        <v>463</v>
      </c>
      <c r="J135" s="36">
        <v>13796406667</v>
      </c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>
        <v>1</v>
      </c>
      <c r="Z135" s="36">
        <v>1</v>
      </c>
      <c r="AA135" s="37">
        <f t="shared" si="17"/>
        <v>705</v>
      </c>
      <c r="AB135" s="38"/>
    </row>
    <row r="136" s="27" customFormat="1" spans="1:28">
      <c r="A136" s="36">
        <f t="shared" ref="A136:A145" si="18">ROW()-4</f>
        <v>132</v>
      </c>
      <c r="B136" s="36" t="s">
        <v>35</v>
      </c>
      <c r="C136" s="36" t="s">
        <v>452</v>
      </c>
      <c r="D136" s="36" t="s">
        <v>460</v>
      </c>
      <c r="E136" s="36" t="s">
        <v>464</v>
      </c>
      <c r="F136" s="36" t="s">
        <v>39</v>
      </c>
      <c r="G136" s="62" t="s">
        <v>465</v>
      </c>
      <c r="H136" s="36" t="s">
        <v>47</v>
      </c>
      <c r="I136" s="36" t="s">
        <v>466</v>
      </c>
      <c r="J136" s="36">
        <v>13159953681</v>
      </c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>
        <v>1</v>
      </c>
      <c r="Z136" s="36">
        <v>1</v>
      </c>
      <c r="AA136" s="37">
        <f t="shared" si="17"/>
        <v>705</v>
      </c>
      <c r="AB136" s="38"/>
    </row>
    <row r="137" s="27" customFormat="1" spans="1:28">
      <c r="A137" s="36">
        <f t="shared" si="18"/>
        <v>133</v>
      </c>
      <c r="B137" s="36" t="s">
        <v>35</v>
      </c>
      <c r="C137" s="36" t="s">
        <v>452</v>
      </c>
      <c r="D137" s="36" t="s">
        <v>467</v>
      </c>
      <c r="E137" s="36" t="s">
        <v>468</v>
      </c>
      <c r="F137" s="36" t="s">
        <v>39</v>
      </c>
      <c r="G137" s="36" t="s">
        <v>469</v>
      </c>
      <c r="H137" s="36" t="s">
        <v>47</v>
      </c>
      <c r="I137" s="36" t="s">
        <v>470</v>
      </c>
      <c r="J137" s="36">
        <v>13039893871</v>
      </c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>
        <v>1</v>
      </c>
      <c r="Z137" s="36">
        <v>1</v>
      </c>
      <c r="AA137" s="37">
        <f t="shared" si="17"/>
        <v>705</v>
      </c>
      <c r="AB137" s="38"/>
    </row>
    <row r="138" s="27" customFormat="1" spans="1:28">
      <c r="A138" s="36">
        <f t="shared" si="18"/>
        <v>134</v>
      </c>
      <c r="B138" s="36" t="s">
        <v>35</v>
      </c>
      <c r="C138" s="36" t="s">
        <v>452</v>
      </c>
      <c r="D138" s="36" t="s">
        <v>467</v>
      </c>
      <c r="E138" s="36" t="s">
        <v>471</v>
      </c>
      <c r="F138" s="36" t="s">
        <v>39</v>
      </c>
      <c r="G138" s="36" t="s">
        <v>472</v>
      </c>
      <c r="H138" s="36" t="s">
        <v>41</v>
      </c>
      <c r="I138" s="36" t="s">
        <v>470</v>
      </c>
      <c r="J138" s="36">
        <v>13039893871</v>
      </c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>
        <v>1</v>
      </c>
      <c r="Z138" s="36">
        <v>1</v>
      </c>
      <c r="AA138" s="37">
        <f t="shared" si="17"/>
        <v>705</v>
      </c>
      <c r="AB138" s="38"/>
    </row>
    <row r="139" s="27" customFormat="1" spans="1:28">
      <c r="A139" s="36">
        <f t="shared" si="18"/>
        <v>135</v>
      </c>
      <c r="B139" s="36" t="s">
        <v>35</v>
      </c>
      <c r="C139" s="36" t="s">
        <v>452</v>
      </c>
      <c r="D139" s="36" t="s">
        <v>473</v>
      </c>
      <c r="E139" s="36" t="s">
        <v>474</v>
      </c>
      <c r="F139" s="36" t="s">
        <v>39</v>
      </c>
      <c r="G139" s="36" t="s">
        <v>475</v>
      </c>
      <c r="H139" s="36" t="s">
        <v>47</v>
      </c>
      <c r="I139" s="36" t="s">
        <v>476</v>
      </c>
      <c r="J139" s="36">
        <v>13614686893</v>
      </c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>
        <v>1</v>
      </c>
      <c r="Z139" s="36">
        <v>1</v>
      </c>
      <c r="AA139" s="37">
        <f t="shared" si="17"/>
        <v>705</v>
      </c>
      <c r="AB139" s="38"/>
    </row>
    <row r="140" s="27" customFormat="1" spans="1:28">
      <c r="A140" s="36">
        <f t="shared" si="18"/>
        <v>136</v>
      </c>
      <c r="B140" s="36" t="s">
        <v>35</v>
      </c>
      <c r="C140" s="36" t="s">
        <v>452</v>
      </c>
      <c r="D140" s="36" t="s">
        <v>473</v>
      </c>
      <c r="E140" s="36" t="s">
        <v>477</v>
      </c>
      <c r="F140" s="36" t="s">
        <v>39</v>
      </c>
      <c r="G140" s="36" t="s">
        <v>478</v>
      </c>
      <c r="H140" s="36" t="s">
        <v>47</v>
      </c>
      <c r="I140" s="36" t="s">
        <v>479</v>
      </c>
      <c r="J140" s="36">
        <v>13846056547</v>
      </c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>
        <v>1</v>
      </c>
      <c r="Z140" s="36">
        <v>1</v>
      </c>
      <c r="AA140" s="37">
        <f t="shared" si="17"/>
        <v>705</v>
      </c>
      <c r="AB140" s="38"/>
    </row>
    <row r="141" s="27" customFormat="1" spans="1:28">
      <c r="A141" s="36">
        <f t="shared" si="18"/>
        <v>137</v>
      </c>
      <c r="B141" s="36" t="s">
        <v>35</v>
      </c>
      <c r="C141" s="36" t="s">
        <v>452</v>
      </c>
      <c r="D141" s="36" t="s">
        <v>480</v>
      </c>
      <c r="E141" s="36" t="s">
        <v>481</v>
      </c>
      <c r="F141" s="36" t="s">
        <v>39</v>
      </c>
      <c r="G141" s="36" t="s">
        <v>482</v>
      </c>
      <c r="H141" s="36" t="s">
        <v>41</v>
      </c>
      <c r="I141" s="36" t="s">
        <v>483</v>
      </c>
      <c r="J141" s="36" t="s">
        <v>484</v>
      </c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>
        <v>1</v>
      </c>
      <c r="Z141" s="36">
        <v>1</v>
      </c>
      <c r="AA141" s="37">
        <f t="shared" si="17"/>
        <v>705</v>
      </c>
      <c r="AB141" s="38"/>
    </row>
    <row r="142" s="27" customFormat="1" spans="1:28">
      <c r="A142" s="36">
        <f t="shared" si="18"/>
        <v>138</v>
      </c>
      <c r="B142" s="36" t="s">
        <v>35</v>
      </c>
      <c r="C142" s="36" t="s">
        <v>452</v>
      </c>
      <c r="D142" s="36" t="s">
        <v>480</v>
      </c>
      <c r="E142" s="36" t="s">
        <v>485</v>
      </c>
      <c r="F142" s="36" t="s">
        <v>39</v>
      </c>
      <c r="G142" s="36" t="s">
        <v>486</v>
      </c>
      <c r="H142" s="36" t="s">
        <v>41</v>
      </c>
      <c r="I142" s="36" t="s">
        <v>487</v>
      </c>
      <c r="J142" s="36" t="s">
        <v>488</v>
      </c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>
        <v>1</v>
      </c>
      <c r="Z142" s="36">
        <v>1</v>
      </c>
      <c r="AA142" s="37">
        <f t="shared" si="17"/>
        <v>705</v>
      </c>
      <c r="AB142" s="38"/>
    </row>
    <row r="143" s="27" customFormat="1" spans="1:28">
      <c r="A143" s="36">
        <f t="shared" si="18"/>
        <v>139</v>
      </c>
      <c r="B143" s="36" t="s">
        <v>35</v>
      </c>
      <c r="C143" s="36" t="s">
        <v>452</v>
      </c>
      <c r="D143" s="36" t="s">
        <v>489</v>
      </c>
      <c r="E143" s="36" t="s">
        <v>490</v>
      </c>
      <c r="F143" s="36" t="s">
        <v>39</v>
      </c>
      <c r="G143" s="36" t="s">
        <v>491</v>
      </c>
      <c r="H143" s="36" t="s">
        <v>47</v>
      </c>
      <c r="I143" s="36" t="s">
        <v>492</v>
      </c>
      <c r="J143" s="36">
        <v>15946706865</v>
      </c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>
        <v>1</v>
      </c>
      <c r="Z143" s="36">
        <v>1</v>
      </c>
      <c r="AA143" s="37">
        <f t="shared" si="17"/>
        <v>705</v>
      </c>
      <c r="AB143" s="38"/>
    </row>
    <row r="144" s="27" customFormat="1" spans="1:28">
      <c r="A144" s="36">
        <f t="shared" si="18"/>
        <v>140</v>
      </c>
      <c r="B144" s="36" t="s">
        <v>35</v>
      </c>
      <c r="C144" s="36" t="s">
        <v>452</v>
      </c>
      <c r="D144" s="36" t="s">
        <v>489</v>
      </c>
      <c r="E144" s="36" t="s">
        <v>493</v>
      </c>
      <c r="F144" s="36" t="s">
        <v>39</v>
      </c>
      <c r="G144" s="36" t="s">
        <v>494</v>
      </c>
      <c r="H144" s="36" t="s">
        <v>47</v>
      </c>
      <c r="I144" s="36" t="s">
        <v>495</v>
      </c>
      <c r="J144" s="36">
        <v>13836522763</v>
      </c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>
        <v>1</v>
      </c>
      <c r="Z144" s="36">
        <v>1</v>
      </c>
      <c r="AA144" s="37">
        <f t="shared" si="17"/>
        <v>705</v>
      </c>
      <c r="AB144" s="38"/>
    </row>
    <row r="145" s="27" customFormat="1" spans="1:28">
      <c r="A145" s="36">
        <f t="shared" si="18"/>
        <v>141</v>
      </c>
      <c r="B145" s="36" t="s">
        <v>35</v>
      </c>
      <c r="C145" s="36" t="s">
        <v>452</v>
      </c>
      <c r="D145" s="36" t="s">
        <v>496</v>
      </c>
      <c r="E145" s="36" t="s">
        <v>497</v>
      </c>
      <c r="F145" s="36" t="s">
        <v>39</v>
      </c>
      <c r="G145" s="36" t="s">
        <v>498</v>
      </c>
      <c r="H145" s="36" t="s">
        <v>47</v>
      </c>
      <c r="I145" s="36" t="s">
        <v>499</v>
      </c>
      <c r="J145" s="36">
        <v>13846086780</v>
      </c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>
        <v>1</v>
      </c>
      <c r="Z145" s="36">
        <v>1</v>
      </c>
      <c r="AA145" s="37">
        <f t="shared" si="17"/>
        <v>705</v>
      </c>
      <c r="AB145" s="38"/>
    </row>
    <row r="146" s="27" customFormat="1" spans="1:28">
      <c r="A146" s="36">
        <f t="shared" ref="A146:A155" si="19">ROW()-4</f>
        <v>142</v>
      </c>
      <c r="B146" s="36" t="s">
        <v>35</v>
      </c>
      <c r="C146" s="36" t="s">
        <v>452</v>
      </c>
      <c r="D146" s="36" t="s">
        <v>496</v>
      </c>
      <c r="E146" s="36" t="s">
        <v>500</v>
      </c>
      <c r="F146" s="36" t="s">
        <v>39</v>
      </c>
      <c r="G146" s="36" t="s">
        <v>501</v>
      </c>
      <c r="H146" s="36" t="s">
        <v>41</v>
      </c>
      <c r="I146" s="36" t="s">
        <v>502</v>
      </c>
      <c r="J146" s="36">
        <v>13796422296</v>
      </c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>
        <v>1</v>
      </c>
      <c r="Z146" s="36">
        <v>1</v>
      </c>
      <c r="AA146" s="37">
        <f t="shared" si="17"/>
        <v>705</v>
      </c>
      <c r="AB146" s="38"/>
    </row>
    <row r="147" s="27" customFormat="1" spans="1:28">
      <c r="A147" s="36">
        <f t="shared" si="19"/>
        <v>143</v>
      </c>
      <c r="B147" s="36" t="s">
        <v>35</v>
      </c>
      <c r="C147" s="36" t="s">
        <v>452</v>
      </c>
      <c r="D147" s="36" t="s">
        <v>503</v>
      </c>
      <c r="E147" s="36" t="s">
        <v>504</v>
      </c>
      <c r="F147" s="36" t="s">
        <v>39</v>
      </c>
      <c r="G147" s="36" t="s">
        <v>505</v>
      </c>
      <c r="H147" s="36" t="s">
        <v>47</v>
      </c>
      <c r="I147" s="36" t="s">
        <v>506</v>
      </c>
      <c r="J147" s="36">
        <v>13846092229</v>
      </c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>
        <v>1</v>
      </c>
      <c r="Z147" s="36">
        <v>1</v>
      </c>
      <c r="AA147" s="37">
        <f t="shared" si="17"/>
        <v>705</v>
      </c>
      <c r="AB147" s="38"/>
    </row>
    <row r="148" s="27" customFormat="1" spans="1:28">
      <c r="A148" s="36">
        <f t="shared" si="19"/>
        <v>144</v>
      </c>
      <c r="B148" s="36" t="s">
        <v>35</v>
      </c>
      <c r="C148" s="36" t="s">
        <v>452</v>
      </c>
      <c r="D148" s="36" t="s">
        <v>503</v>
      </c>
      <c r="E148" s="36" t="s">
        <v>507</v>
      </c>
      <c r="F148" s="36" t="s">
        <v>39</v>
      </c>
      <c r="G148" s="36" t="s">
        <v>508</v>
      </c>
      <c r="H148" s="36" t="s">
        <v>47</v>
      </c>
      <c r="I148" s="36" t="s">
        <v>509</v>
      </c>
      <c r="J148" s="36">
        <v>15146706909</v>
      </c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>
        <v>1</v>
      </c>
      <c r="Z148" s="36">
        <v>1</v>
      </c>
      <c r="AA148" s="37">
        <f t="shared" si="17"/>
        <v>705</v>
      </c>
      <c r="AB148" s="38"/>
    </row>
    <row r="149" s="27" customFormat="1" spans="1:28">
      <c r="A149" s="36">
        <f t="shared" si="19"/>
        <v>145</v>
      </c>
      <c r="B149" s="36" t="s">
        <v>35</v>
      </c>
      <c r="C149" s="36" t="s">
        <v>510</v>
      </c>
      <c r="D149" s="36" t="s">
        <v>511</v>
      </c>
      <c r="E149" s="36" t="s">
        <v>512</v>
      </c>
      <c r="F149" s="36" t="s">
        <v>125</v>
      </c>
      <c r="G149" s="36" t="s">
        <v>513</v>
      </c>
      <c r="H149" s="36" t="s">
        <v>47</v>
      </c>
      <c r="I149" s="36" t="s">
        <v>512</v>
      </c>
      <c r="J149" s="36">
        <v>15846452810</v>
      </c>
      <c r="K149" s="36"/>
      <c r="L149" s="36">
        <v>1</v>
      </c>
      <c r="M149" s="36">
        <v>2</v>
      </c>
      <c r="N149" s="36"/>
      <c r="O149" s="36"/>
      <c r="P149" s="36"/>
      <c r="Q149" s="36"/>
      <c r="R149" s="36"/>
      <c r="S149" s="36"/>
      <c r="T149" s="36"/>
      <c r="U149" s="36"/>
      <c r="V149" s="36"/>
      <c r="W149" s="36">
        <v>1</v>
      </c>
      <c r="X149" s="36">
        <v>1</v>
      </c>
      <c r="Y149" s="36"/>
      <c r="Z149" s="36"/>
      <c r="AA149" s="37">
        <f t="shared" si="17"/>
        <v>763</v>
      </c>
      <c r="AB149" s="38"/>
    </row>
    <row r="150" s="27" customFormat="1" spans="1:28">
      <c r="A150" s="36">
        <f t="shared" si="19"/>
        <v>146</v>
      </c>
      <c r="B150" s="36" t="s">
        <v>35</v>
      </c>
      <c r="C150" s="36" t="s">
        <v>510</v>
      </c>
      <c r="D150" s="36" t="s">
        <v>514</v>
      </c>
      <c r="E150" s="36" t="s">
        <v>515</v>
      </c>
      <c r="F150" s="36" t="s">
        <v>125</v>
      </c>
      <c r="G150" s="36" t="s">
        <v>516</v>
      </c>
      <c r="H150" s="36" t="s">
        <v>47</v>
      </c>
      <c r="I150" s="36" t="s">
        <v>515</v>
      </c>
      <c r="J150" s="36">
        <v>13089583226</v>
      </c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>
        <v>1</v>
      </c>
      <c r="Y150" s="36"/>
      <c r="Z150" s="36">
        <v>1</v>
      </c>
      <c r="AA150" s="37">
        <f t="shared" si="17"/>
        <v>755</v>
      </c>
      <c r="AB150" s="38"/>
    </row>
    <row r="151" s="27" customFormat="1" spans="1:28">
      <c r="A151" s="36">
        <f t="shared" si="19"/>
        <v>147</v>
      </c>
      <c r="B151" s="36" t="s">
        <v>35</v>
      </c>
      <c r="C151" s="36" t="s">
        <v>510</v>
      </c>
      <c r="D151" s="36" t="s">
        <v>517</v>
      </c>
      <c r="E151" s="36" t="s">
        <v>518</v>
      </c>
      <c r="F151" s="36" t="s">
        <v>125</v>
      </c>
      <c r="G151" s="36" t="s">
        <v>519</v>
      </c>
      <c r="H151" s="36" t="s">
        <v>47</v>
      </c>
      <c r="I151" s="36" t="s">
        <v>518</v>
      </c>
      <c r="J151" s="36">
        <v>15845332915</v>
      </c>
      <c r="K151" s="36"/>
      <c r="L151" s="36">
        <v>1</v>
      </c>
      <c r="M151" s="36">
        <v>2</v>
      </c>
      <c r="N151" s="36"/>
      <c r="O151" s="36"/>
      <c r="P151" s="36"/>
      <c r="Q151" s="36"/>
      <c r="R151" s="36"/>
      <c r="S151" s="36"/>
      <c r="T151" s="36"/>
      <c r="U151" s="36"/>
      <c r="V151" s="36">
        <v>1</v>
      </c>
      <c r="W151" s="36"/>
      <c r="X151" s="36">
        <v>1</v>
      </c>
      <c r="Y151" s="36">
        <v>1</v>
      </c>
      <c r="Z151" s="36"/>
      <c r="AA151" s="37">
        <f t="shared" si="17"/>
        <v>859</v>
      </c>
      <c r="AB151" s="38"/>
    </row>
    <row r="152" s="27" customFormat="1" spans="1:28">
      <c r="A152" s="36">
        <f t="shared" si="19"/>
        <v>148</v>
      </c>
      <c r="B152" s="36" t="s">
        <v>35</v>
      </c>
      <c r="C152" s="36" t="s">
        <v>510</v>
      </c>
      <c r="D152" s="36" t="s">
        <v>520</v>
      </c>
      <c r="E152" s="36" t="s">
        <v>521</v>
      </c>
      <c r="F152" s="36" t="s">
        <v>125</v>
      </c>
      <c r="G152" s="36" t="s">
        <v>522</v>
      </c>
      <c r="H152" s="36" t="s">
        <v>47</v>
      </c>
      <c r="I152" s="36" t="s">
        <v>521</v>
      </c>
      <c r="J152" s="36">
        <v>13604683952</v>
      </c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>
        <v>1</v>
      </c>
      <c r="Y152" s="36"/>
      <c r="Z152" s="36">
        <v>1</v>
      </c>
      <c r="AA152" s="37">
        <f t="shared" si="17"/>
        <v>755</v>
      </c>
      <c r="AB152" s="38"/>
    </row>
    <row r="153" s="27" customFormat="1" spans="1:28">
      <c r="A153" s="36">
        <f t="shared" si="19"/>
        <v>149</v>
      </c>
      <c r="B153" s="36" t="s">
        <v>35</v>
      </c>
      <c r="C153" s="36" t="s">
        <v>510</v>
      </c>
      <c r="D153" s="36" t="s">
        <v>523</v>
      </c>
      <c r="E153" s="36" t="s">
        <v>524</v>
      </c>
      <c r="F153" s="36" t="s">
        <v>125</v>
      </c>
      <c r="G153" s="36" t="s">
        <v>525</v>
      </c>
      <c r="H153" s="36" t="s">
        <v>47</v>
      </c>
      <c r="I153" s="36" t="s">
        <v>524</v>
      </c>
      <c r="J153" s="36">
        <v>15146716524</v>
      </c>
      <c r="K153" s="36">
        <v>3</v>
      </c>
      <c r="L153" s="36">
        <v>1</v>
      </c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>
        <v>1</v>
      </c>
      <c r="X153" s="36">
        <v>1</v>
      </c>
      <c r="Y153" s="36"/>
      <c r="Z153" s="36"/>
      <c r="AA153" s="37">
        <f t="shared" si="17"/>
        <v>758</v>
      </c>
      <c r="AB153" s="38"/>
    </row>
    <row r="154" s="27" customFormat="1" spans="1:28">
      <c r="A154" s="36">
        <f t="shared" si="19"/>
        <v>150</v>
      </c>
      <c r="B154" s="36" t="s">
        <v>35</v>
      </c>
      <c r="C154" s="36" t="s">
        <v>510</v>
      </c>
      <c r="D154" s="36" t="s">
        <v>526</v>
      </c>
      <c r="E154" s="36" t="s">
        <v>527</v>
      </c>
      <c r="F154" s="36" t="s">
        <v>125</v>
      </c>
      <c r="G154" s="36" t="s">
        <v>528</v>
      </c>
      <c r="H154" s="36" t="s">
        <v>47</v>
      </c>
      <c r="I154" s="36" t="s">
        <v>527</v>
      </c>
      <c r="J154" s="36">
        <v>18714592076</v>
      </c>
      <c r="K154" s="36">
        <v>3</v>
      </c>
      <c r="L154" s="36">
        <v>1</v>
      </c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>
        <v>1</v>
      </c>
      <c r="X154" s="36">
        <v>1</v>
      </c>
      <c r="Y154" s="36"/>
      <c r="Z154" s="36"/>
      <c r="AA154" s="37">
        <f t="shared" si="17"/>
        <v>758</v>
      </c>
      <c r="AB154" s="38"/>
    </row>
    <row r="155" s="27" customFormat="1" spans="1:28">
      <c r="A155" s="36">
        <f t="shared" si="19"/>
        <v>151</v>
      </c>
      <c r="B155" s="36" t="s">
        <v>35</v>
      </c>
      <c r="C155" s="36" t="s">
        <v>510</v>
      </c>
      <c r="D155" s="36" t="s">
        <v>529</v>
      </c>
      <c r="E155" s="36" t="s">
        <v>530</v>
      </c>
      <c r="F155" s="36" t="s">
        <v>125</v>
      </c>
      <c r="G155" s="36" t="s">
        <v>531</v>
      </c>
      <c r="H155" s="36" t="s">
        <v>47</v>
      </c>
      <c r="I155" s="36" t="s">
        <v>530</v>
      </c>
      <c r="J155" s="36">
        <v>15636860405</v>
      </c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>
        <v>1</v>
      </c>
      <c r="Y155" s="36"/>
      <c r="Z155" s="36">
        <v>1</v>
      </c>
      <c r="AA155" s="37">
        <f t="shared" si="17"/>
        <v>755</v>
      </c>
      <c r="AB155" s="38"/>
    </row>
    <row r="156" s="27" customFormat="1" spans="1:28">
      <c r="A156" s="36">
        <f t="shared" ref="A156:A165" si="20">ROW()-4</f>
        <v>152</v>
      </c>
      <c r="B156" s="36" t="s">
        <v>35</v>
      </c>
      <c r="C156" s="36" t="s">
        <v>510</v>
      </c>
      <c r="D156" s="36" t="s">
        <v>529</v>
      </c>
      <c r="E156" s="36" t="s">
        <v>532</v>
      </c>
      <c r="F156" s="36" t="s">
        <v>125</v>
      </c>
      <c r="G156" s="36" t="s">
        <v>533</v>
      </c>
      <c r="H156" s="36" t="s">
        <v>47</v>
      </c>
      <c r="I156" s="36" t="s">
        <v>532</v>
      </c>
      <c r="J156" s="36">
        <v>15636864211</v>
      </c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>
        <v>1</v>
      </c>
      <c r="Y156" s="36"/>
      <c r="Z156" s="36">
        <v>1</v>
      </c>
      <c r="AA156" s="37">
        <f t="shared" si="17"/>
        <v>755</v>
      </c>
      <c r="AB156" s="38"/>
    </row>
    <row r="157" s="27" customFormat="1" spans="1:28">
      <c r="A157" s="36">
        <f t="shared" si="20"/>
        <v>153</v>
      </c>
      <c r="B157" s="36" t="s">
        <v>35</v>
      </c>
      <c r="C157" s="36" t="s">
        <v>510</v>
      </c>
      <c r="D157" s="36" t="s">
        <v>534</v>
      </c>
      <c r="E157" s="36" t="s">
        <v>535</v>
      </c>
      <c r="F157" s="36" t="s">
        <v>125</v>
      </c>
      <c r="G157" s="36" t="s">
        <v>536</v>
      </c>
      <c r="H157" s="36" t="s">
        <v>47</v>
      </c>
      <c r="I157" s="36" t="s">
        <v>537</v>
      </c>
      <c r="J157" s="36">
        <v>13796926927</v>
      </c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>
        <v>1</v>
      </c>
      <c r="Z157" s="36">
        <v>1</v>
      </c>
      <c r="AA157" s="37">
        <f t="shared" si="17"/>
        <v>705</v>
      </c>
      <c r="AB157" s="38"/>
    </row>
    <row r="158" s="27" customFormat="1" spans="1:28">
      <c r="A158" s="36">
        <f t="shared" si="20"/>
        <v>154</v>
      </c>
      <c r="B158" s="36" t="s">
        <v>35</v>
      </c>
      <c r="C158" s="36" t="s">
        <v>510</v>
      </c>
      <c r="D158" s="36" t="s">
        <v>538</v>
      </c>
      <c r="E158" s="36" t="s">
        <v>539</v>
      </c>
      <c r="F158" s="36" t="s">
        <v>125</v>
      </c>
      <c r="G158" s="36" t="s">
        <v>540</v>
      </c>
      <c r="H158" s="36" t="s">
        <v>47</v>
      </c>
      <c r="I158" s="36" t="s">
        <v>539</v>
      </c>
      <c r="J158" s="36">
        <v>13836566723</v>
      </c>
      <c r="K158" s="36"/>
      <c r="L158" s="36">
        <v>30</v>
      </c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>
        <v>1</v>
      </c>
      <c r="X158" s="36">
        <v>1</v>
      </c>
      <c r="Y158" s="36"/>
      <c r="Z158" s="36"/>
      <c r="AA158" s="37">
        <f t="shared" si="17"/>
        <v>910</v>
      </c>
      <c r="AB158" s="38"/>
    </row>
    <row r="159" s="27" customFormat="1" spans="1:28">
      <c r="A159" s="36">
        <f t="shared" si="20"/>
        <v>155</v>
      </c>
      <c r="B159" s="36" t="s">
        <v>35</v>
      </c>
      <c r="C159" s="36" t="s">
        <v>510</v>
      </c>
      <c r="D159" s="36" t="s">
        <v>517</v>
      </c>
      <c r="E159" s="36" t="s">
        <v>541</v>
      </c>
      <c r="F159" s="36" t="s">
        <v>125</v>
      </c>
      <c r="G159" s="36" t="s">
        <v>542</v>
      </c>
      <c r="H159" s="36" t="s">
        <v>47</v>
      </c>
      <c r="I159" s="36" t="s">
        <v>543</v>
      </c>
      <c r="J159" s="36">
        <v>17790058578</v>
      </c>
      <c r="K159" s="36"/>
      <c r="L159" s="36">
        <v>1</v>
      </c>
      <c r="M159" s="36">
        <v>2</v>
      </c>
      <c r="N159" s="36"/>
      <c r="O159" s="36"/>
      <c r="P159" s="36"/>
      <c r="Q159" s="36"/>
      <c r="R159" s="36"/>
      <c r="S159" s="36"/>
      <c r="T159" s="36"/>
      <c r="U159" s="36"/>
      <c r="V159" s="36">
        <v>1</v>
      </c>
      <c r="W159" s="36"/>
      <c r="X159" s="36">
        <v>1</v>
      </c>
      <c r="Y159" s="36">
        <v>1</v>
      </c>
      <c r="Z159" s="36"/>
      <c r="AA159" s="37">
        <f t="shared" si="17"/>
        <v>859</v>
      </c>
      <c r="AB159" s="38"/>
    </row>
    <row r="160" s="27" customFormat="1" spans="1:28">
      <c r="A160" s="36">
        <f t="shared" si="20"/>
        <v>156</v>
      </c>
      <c r="B160" s="36" t="s">
        <v>35</v>
      </c>
      <c r="C160" s="36" t="s">
        <v>510</v>
      </c>
      <c r="D160" s="36" t="s">
        <v>538</v>
      </c>
      <c r="E160" s="36" t="s">
        <v>544</v>
      </c>
      <c r="F160" s="36" t="s">
        <v>125</v>
      </c>
      <c r="G160" s="36" t="s">
        <v>545</v>
      </c>
      <c r="H160" s="36" t="s">
        <v>47</v>
      </c>
      <c r="I160" s="36" t="s">
        <v>546</v>
      </c>
      <c r="J160" s="36">
        <v>15845346249</v>
      </c>
      <c r="K160" s="36"/>
      <c r="L160" s="36">
        <v>30</v>
      </c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>
        <v>1</v>
      </c>
      <c r="X160" s="36">
        <v>1</v>
      </c>
      <c r="Y160" s="36"/>
      <c r="Z160" s="36"/>
      <c r="AA160" s="37">
        <f t="shared" si="17"/>
        <v>910</v>
      </c>
      <c r="AB160" s="38"/>
    </row>
    <row r="161" s="27" customFormat="1" spans="1:28">
      <c r="A161" s="36">
        <f t="shared" si="20"/>
        <v>157</v>
      </c>
      <c r="B161" s="36" t="s">
        <v>35</v>
      </c>
      <c r="C161" s="36" t="s">
        <v>510</v>
      </c>
      <c r="D161" s="36" t="s">
        <v>547</v>
      </c>
      <c r="E161" s="36" t="s">
        <v>548</v>
      </c>
      <c r="F161" s="36" t="s">
        <v>125</v>
      </c>
      <c r="G161" s="36" t="s">
        <v>549</v>
      </c>
      <c r="H161" s="36" t="s">
        <v>47</v>
      </c>
      <c r="I161" s="36" t="s">
        <v>548</v>
      </c>
      <c r="J161" s="36">
        <v>15094672037</v>
      </c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>
        <v>1</v>
      </c>
      <c r="Y161" s="36"/>
      <c r="Z161" s="36">
        <v>1</v>
      </c>
      <c r="AA161" s="37">
        <f t="shared" si="17"/>
        <v>755</v>
      </c>
      <c r="AB161" s="38"/>
    </row>
    <row r="162" s="27" customFormat="1" spans="1:28">
      <c r="A162" s="36">
        <f t="shared" si="20"/>
        <v>158</v>
      </c>
      <c r="B162" s="36" t="s">
        <v>35</v>
      </c>
      <c r="C162" s="36" t="s">
        <v>510</v>
      </c>
      <c r="D162" s="36" t="s">
        <v>550</v>
      </c>
      <c r="E162" s="36" t="s">
        <v>551</v>
      </c>
      <c r="F162" s="36" t="s">
        <v>125</v>
      </c>
      <c r="G162" s="36" t="s">
        <v>552</v>
      </c>
      <c r="H162" s="36" t="s">
        <v>47</v>
      </c>
      <c r="I162" s="36" t="s">
        <v>551</v>
      </c>
      <c r="J162" s="36">
        <v>15246246175</v>
      </c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>
        <v>1</v>
      </c>
      <c r="Y162" s="36"/>
      <c r="Z162" s="36">
        <v>1</v>
      </c>
      <c r="AA162" s="37">
        <f t="shared" si="17"/>
        <v>755</v>
      </c>
      <c r="AB162" s="38"/>
    </row>
    <row r="163" s="27" customFormat="1" spans="1:28">
      <c r="A163" s="36">
        <f t="shared" si="20"/>
        <v>159</v>
      </c>
      <c r="B163" s="36" t="s">
        <v>35</v>
      </c>
      <c r="C163" s="36" t="s">
        <v>510</v>
      </c>
      <c r="D163" s="36" t="s">
        <v>538</v>
      </c>
      <c r="E163" s="36" t="s">
        <v>553</v>
      </c>
      <c r="F163" s="36" t="s">
        <v>125</v>
      </c>
      <c r="G163" s="36" t="s">
        <v>554</v>
      </c>
      <c r="H163" s="36" t="s">
        <v>47</v>
      </c>
      <c r="I163" s="36" t="s">
        <v>553</v>
      </c>
      <c r="J163" s="36">
        <v>15045766643</v>
      </c>
      <c r="K163" s="36">
        <v>2</v>
      </c>
      <c r="L163" s="36">
        <v>3</v>
      </c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>
        <v>1</v>
      </c>
      <c r="X163" s="36">
        <v>1</v>
      </c>
      <c r="Y163" s="36"/>
      <c r="Z163" s="36"/>
      <c r="AA163" s="37">
        <f t="shared" si="17"/>
        <v>709</v>
      </c>
      <c r="AB163" s="38"/>
    </row>
    <row r="164" s="27" customFormat="1" spans="1:28">
      <c r="A164" s="36">
        <f t="shared" si="20"/>
        <v>160</v>
      </c>
      <c r="B164" s="36" t="s">
        <v>35</v>
      </c>
      <c r="C164" s="36" t="s">
        <v>510</v>
      </c>
      <c r="D164" s="36" t="s">
        <v>555</v>
      </c>
      <c r="E164" s="36" t="s">
        <v>556</v>
      </c>
      <c r="F164" s="36" t="s">
        <v>125</v>
      </c>
      <c r="G164" s="62" t="s">
        <v>557</v>
      </c>
      <c r="H164" s="36" t="s">
        <v>47</v>
      </c>
      <c r="I164" s="36" t="s">
        <v>556</v>
      </c>
      <c r="J164" s="36">
        <v>18403686830</v>
      </c>
      <c r="K164" s="36">
        <v>1</v>
      </c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>
        <v>1</v>
      </c>
      <c r="Y164" s="36"/>
      <c r="Z164" s="36">
        <v>1</v>
      </c>
      <c r="AA164" s="37">
        <f t="shared" si="17"/>
        <v>830</v>
      </c>
      <c r="AB164" s="38"/>
    </row>
    <row r="165" s="27" customFormat="1" spans="1:28">
      <c r="A165" s="36">
        <f t="shared" si="20"/>
        <v>161</v>
      </c>
      <c r="B165" s="36" t="s">
        <v>35</v>
      </c>
      <c r="C165" s="36" t="s">
        <v>510</v>
      </c>
      <c r="D165" s="36" t="s">
        <v>558</v>
      </c>
      <c r="E165" s="36" t="s">
        <v>559</v>
      </c>
      <c r="F165" s="36" t="s">
        <v>125</v>
      </c>
      <c r="G165" s="62" t="s">
        <v>560</v>
      </c>
      <c r="H165" s="36" t="s">
        <v>47</v>
      </c>
      <c r="I165" s="36" t="s">
        <v>559</v>
      </c>
      <c r="J165" s="36">
        <v>13846022717</v>
      </c>
      <c r="K165" s="36">
        <v>2</v>
      </c>
      <c r="L165" s="36">
        <v>3</v>
      </c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>
        <v>1</v>
      </c>
      <c r="X165" s="36">
        <v>1</v>
      </c>
      <c r="Y165" s="36"/>
      <c r="Z165" s="36"/>
      <c r="AA165" s="37">
        <f t="shared" si="17"/>
        <v>709</v>
      </c>
      <c r="AB165" s="38"/>
    </row>
    <row r="166" s="27" customFormat="1" spans="1:28">
      <c r="A166" s="36">
        <f t="shared" ref="A166:A175" si="21">ROW()-4</f>
        <v>162</v>
      </c>
      <c r="B166" s="36" t="s">
        <v>35</v>
      </c>
      <c r="C166" s="36" t="s">
        <v>561</v>
      </c>
      <c r="D166" s="36" t="s">
        <v>562</v>
      </c>
      <c r="E166" s="36" t="s">
        <v>563</v>
      </c>
      <c r="F166" s="36" t="s">
        <v>39</v>
      </c>
      <c r="G166" s="62" t="s">
        <v>564</v>
      </c>
      <c r="H166" s="36" t="s">
        <v>41</v>
      </c>
      <c r="I166" s="36" t="s">
        <v>565</v>
      </c>
      <c r="J166" s="36">
        <v>13945802495</v>
      </c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>
        <v>1</v>
      </c>
      <c r="Y166" s="36"/>
      <c r="Z166" s="36">
        <v>1</v>
      </c>
      <c r="AA166" s="37">
        <f t="shared" si="17"/>
        <v>755</v>
      </c>
      <c r="AB166" s="38"/>
    </row>
    <row r="167" s="27" customFormat="1" spans="1:28">
      <c r="A167" s="36">
        <f t="shared" si="21"/>
        <v>163</v>
      </c>
      <c r="B167" s="36" t="s">
        <v>35</v>
      </c>
      <c r="C167" s="36" t="s">
        <v>561</v>
      </c>
      <c r="D167" s="36" t="s">
        <v>562</v>
      </c>
      <c r="E167" s="36" t="s">
        <v>566</v>
      </c>
      <c r="F167" s="36" t="s">
        <v>39</v>
      </c>
      <c r="G167" s="62" t="s">
        <v>567</v>
      </c>
      <c r="H167" s="36" t="s">
        <v>41</v>
      </c>
      <c r="I167" s="36" t="s">
        <v>568</v>
      </c>
      <c r="J167" s="36">
        <v>18346772433</v>
      </c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>
        <v>1</v>
      </c>
      <c r="Y167" s="36"/>
      <c r="Z167" s="36">
        <v>1</v>
      </c>
      <c r="AA167" s="37">
        <f t="shared" si="17"/>
        <v>755</v>
      </c>
      <c r="AB167" s="38"/>
    </row>
    <row r="168" s="27" customFormat="1" spans="1:28">
      <c r="A168" s="36">
        <f t="shared" si="21"/>
        <v>164</v>
      </c>
      <c r="B168" s="36" t="s">
        <v>35</v>
      </c>
      <c r="C168" s="36" t="s">
        <v>561</v>
      </c>
      <c r="D168" s="36" t="s">
        <v>562</v>
      </c>
      <c r="E168" s="36" t="s">
        <v>569</v>
      </c>
      <c r="F168" s="36" t="s">
        <v>39</v>
      </c>
      <c r="G168" s="62" t="s">
        <v>570</v>
      </c>
      <c r="H168" s="36" t="s">
        <v>47</v>
      </c>
      <c r="I168" s="36" t="s">
        <v>571</v>
      </c>
      <c r="J168" s="36">
        <v>13796932305</v>
      </c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>
        <v>1</v>
      </c>
      <c r="Y168" s="36"/>
      <c r="Z168" s="36">
        <v>1</v>
      </c>
      <c r="AA168" s="37">
        <f t="shared" si="17"/>
        <v>755</v>
      </c>
      <c r="AB168" s="38"/>
    </row>
    <row r="169" s="27" customFormat="1" spans="1:28">
      <c r="A169" s="36">
        <f t="shared" si="21"/>
        <v>165</v>
      </c>
      <c r="B169" s="36" t="s">
        <v>35</v>
      </c>
      <c r="C169" s="36" t="s">
        <v>561</v>
      </c>
      <c r="D169" s="36" t="s">
        <v>572</v>
      </c>
      <c r="E169" s="36" t="s">
        <v>573</v>
      </c>
      <c r="F169" s="36" t="s">
        <v>39</v>
      </c>
      <c r="G169" s="62" t="s">
        <v>574</v>
      </c>
      <c r="H169" s="36" t="s">
        <v>47</v>
      </c>
      <c r="I169" s="36" t="s">
        <v>575</v>
      </c>
      <c r="J169" s="36" t="s">
        <v>576</v>
      </c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>
        <v>1</v>
      </c>
      <c r="Y169" s="36">
        <v>1</v>
      </c>
      <c r="Z169" s="36">
        <v>1</v>
      </c>
      <c r="AA169" s="37">
        <f t="shared" si="17"/>
        <v>840</v>
      </c>
      <c r="AB169" s="38"/>
    </row>
    <row r="170" s="27" customFormat="1" spans="1:28">
      <c r="A170" s="36">
        <f t="shared" si="21"/>
        <v>166</v>
      </c>
      <c r="B170" s="36" t="s">
        <v>35</v>
      </c>
      <c r="C170" s="36" t="s">
        <v>561</v>
      </c>
      <c r="D170" s="36" t="s">
        <v>572</v>
      </c>
      <c r="E170" s="36" t="s">
        <v>577</v>
      </c>
      <c r="F170" s="36" t="s">
        <v>39</v>
      </c>
      <c r="G170" s="62" t="s">
        <v>578</v>
      </c>
      <c r="H170" s="36" t="s">
        <v>41</v>
      </c>
      <c r="I170" s="36" t="s">
        <v>575</v>
      </c>
      <c r="J170" s="36">
        <v>18246716319</v>
      </c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>
        <v>1</v>
      </c>
      <c r="Y170" s="36">
        <v>1</v>
      </c>
      <c r="Z170" s="36">
        <v>1</v>
      </c>
      <c r="AA170" s="37">
        <f t="shared" si="17"/>
        <v>840</v>
      </c>
      <c r="AB170" s="38"/>
    </row>
    <row r="171" s="27" customFormat="1" spans="1:28">
      <c r="A171" s="36">
        <f t="shared" si="21"/>
        <v>167</v>
      </c>
      <c r="B171" s="36" t="s">
        <v>35</v>
      </c>
      <c r="C171" s="36" t="s">
        <v>561</v>
      </c>
      <c r="D171" s="36" t="s">
        <v>572</v>
      </c>
      <c r="E171" s="36" t="s">
        <v>579</v>
      </c>
      <c r="F171" s="36" t="s">
        <v>39</v>
      </c>
      <c r="G171" s="62" t="s">
        <v>580</v>
      </c>
      <c r="H171" s="36" t="s">
        <v>47</v>
      </c>
      <c r="I171" s="36" t="s">
        <v>575</v>
      </c>
      <c r="J171" s="36" t="s">
        <v>581</v>
      </c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>
        <v>1</v>
      </c>
      <c r="Y171" s="36">
        <v>1</v>
      </c>
      <c r="Z171" s="36">
        <v>1</v>
      </c>
      <c r="AA171" s="37">
        <f t="shared" si="17"/>
        <v>840</v>
      </c>
      <c r="AB171" s="38"/>
    </row>
    <row r="172" s="27" customFormat="1" spans="1:28">
      <c r="A172" s="36">
        <f t="shared" si="21"/>
        <v>168</v>
      </c>
      <c r="B172" s="36" t="s">
        <v>35</v>
      </c>
      <c r="C172" s="36" t="s">
        <v>561</v>
      </c>
      <c r="D172" s="36" t="s">
        <v>572</v>
      </c>
      <c r="E172" s="36" t="s">
        <v>582</v>
      </c>
      <c r="F172" s="36" t="s">
        <v>39</v>
      </c>
      <c r="G172" s="62" t="s">
        <v>583</v>
      </c>
      <c r="H172" s="36" t="s">
        <v>47</v>
      </c>
      <c r="I172" s="36" t="s">
        <v>584</v>
      </c>
      <c r="J172" s="36" t="s">
        <v>585</v>
      </c>
      <c r="K172" s="36">
        <v>5</v>
      </c>
      <c r="L172" s="36"/>
      <c r="M172" s="36"/>
      <c r="N172" s="36">
        <v>1</v>
      </c>
      <c r="O172" s="36"/>
      <c r="P172" s="36"/>
      <c r="Q172" s="36"/>
      <c r="R172" s="36"/>
      <c r="S172" s="36"/>
      <c r="T172" s="36"/>
      <c r="U172" s="36"/>
      <c r="V172" s="36"/>
      <c r="W172" s="36">
        <v>1</v>
      </c>
      <c r="X172" s="36"/>
      <c r="Y172" s="36"/>
      <c r="Z172" s="36"/>
      <c r="AA172" s="37">
        <f t="shared" si="17"/>
        <v>955</v>
      </c>
      <c r="AB172" s="38"/>
    </row>
    <row r="173" s="27" customFormat="1" spans="1:28">
      <c r="A173" s="36">
        <f t="shared" si="21"/>
        <v>169</v>
      </c>
      <c r="B173" s="36" t="s">
        <v>35</v>
      </c>
      <c r="C173" s="36" t="s">
        <v>561</v>
      </c>
      <c r="D173" s="36" t="s">
        <v>586</v>
      </c>
      <c r="E173" s="36" t="s">
        <v>587</v>
      </c>
      <c r="F173" s="36" t="s">
        <v>39</v>
      </c>
      <c r="G173" s="36" t="s">
        <v>588</v>
      </c>
      <c r="H173" s="36" t="str">
        <f t="shared" ref="H173:H180" si="22">IF(OR(LEN(G173)=15,LEN(G173)=18),IF(MOD(MID(G173,15,3)*1,2),"男","女"),#N/A)</f>
        <v>男</v>
      </c>
      <c r="I173" s="36" t="s">
        <v>587</v>
      </c>
      <c r="J173" s="36" t="s">
        <v>589</v>
      </c>
      <c r="K173" s="36">
        <v>2</v>
      </c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>
        <v>1</v>
      </c>
      <c r="Y173" s="36">
        <v>1</v>
      </c>
      <c r="Z173" s="36">
        <v>1</v>
      </c>
      <c r="AA173" s="37">
        <f t="shared" si="17"/>
        <v>990</v>
      </c>
      <c r="AB173" s="38"/>
    </row>
    <row r="174" s="27" customFormat="1" spans="1:28">
      <c r="A174" s="36">
        <f t="shared" si="21"/>
        <v>170</v>
      </c>
      <c r="B174" s="36" t="s">
        <v>35</v>
      </c>
      <c r="C174" s="36" t="s">
        <v>561</v>
      </c>
      <c r="D174" s="36" t="s">
        <v>586</v>
      </c>
      <c r="E174" s="36" t="s">
        <v>590</v>
      </c>
      <c r="F174" s="36" t="s">
        <v>39</v>
      </c>
      <c r="G174" s="36" t="s">
        <v>591</v>
      </c>
      <c r="H174" s="36" t="str">
        <f t="shared" si="22"/>
        <v>男</v>
      </c>
      <c r="I174" s="36" t="s">
        <v>590</v>
      </c>
      <c r="J174" s="36" t="s">
        <v>592</v>
      </c>
      <c r="K174" s="36">
        <v>3</v>
      </c>
      <c r="L174" s="36">
        <v>1</v>
      </c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>
        <v>1</v>
      </c>
      <c r="Y174" s="36"/>
      <c r="Z174" s="36">
        <v>1</v>
      </c>
      <c r="AA174" s="37">
        <f t="shared" si="17"/>
        <v>993</v>
      </c>
      <c r="AB174" s="38"/>
    </row>
    <row r="175" s="27" customFormat="1" spans="1:28">
      <c r="A175" s="36">
        <f t="shared" si="21"/>
        <v>171</v>
      </c>
      <c r="B175" s="36" t="s">
        <v>35</v>
      </c>
      <c r="C175" s="36" t="s">
        <v>561</v>
      </c>
      <c r="D175" s="36" t="s">
        <v>586</v>
      </c>
      <c r="E175" s="36" t="s">
        <v>593</v>
      </c>
      <c r="F175" s="36" t="s">
        <v>39</v>
      </c>
      <c r="G175" s="36" t="s">
        <v>594</v>
      </c>
      <c r="H175" s="36" t="str">
        <f t="shared" si="22"/>
        <v>男</v>
      </c>
      <c r="I175" s="36" t="s">
        <v>593</v>
      </c>
      <c r="J175" s="36" t="s">
        <v>595</v>
      </c>
      <c r="K175" s="36"/>
      <c r="L175" s="36"/>
      <c r="M175" s="36"/>
      <c r="N175" s="36"/>
      <c r="O175" s="36"/>
      <c r="P175" s="36"/>
      <c r="Q175" s="36"/>
      <c r="R175" s="36"/>
      <c r="S175" s="36">
        <v>1</v>
      </c>
      <c r="T175" s="36"/>
      <c r="U175" s="36"/>
      <c r="V175" s="36"/>
      <c r="W175" s="36"/>
      <c r="X175" s="36">
        <v>1</v>
      </c>
      <c r="Y175" s="36">
        <v>1</v>
      </c>
      <c r="Z175" s="36">
        <v>1</v>
      </c>
      <c r="AA175" s="37">
        <f t="shared" si="17"/>
        <v>1000</v>
      </c>
      <c r="AB175" s="38"/>
    </row>
    <row r="176" s="27" customFormat="1" spans="1:28">
      <c r="A176" s="36">
        <f t="shared" ref="A176:A185" si="23">ROW()-4</f>
        <v>172</v>
      </c>
      <c r="B176" s="36" t="s">
        <v>35</v>
      </c>
      <c r="C176" s="36" t="s">
        <v>561</v>
      </c>
      <c r="D176" s="36" t="s">
        <v>586</v>
      </c>
      <c r="E176" s="36" t="s">
        <v>596</v>
      </c>
      <c r="F176" s="36" t="s">
        <v>39</v>
      </c>
      <c r="G176" s="36" t="s">
        <v>597</v>
      </c>
      <c r="H176" s="36" t="str">
        <f t="shared" si="22"/>
        <v>女</v>
      </c>
      <c r="I176" s="36" t="s">
        <v>596</v>
      </c>
      <c r="J176" s="36" t="s">
        <v>598</v>
      </c>
      <c r="K176" s="36"/>
      <c r="L176" s="36">
        <v>39</v>
      </c>
      <c r="M176" s="36"/>
      <c r="N176" s="36"/>
      <c r="O176" s="36"/>
      <c r="P176" s="36"/>
      <c r="Q176" s="36"/>
      <c r="R176" s="36"/>
      <c r="S176" s="36"/>
      <c r="T176" s="36"/>
      <c r="U176" s="36"/>
      <c r="V176" s="36">
        <v>1</v>
      </c>
      <c r="W176" s="36"/>
      <c r="X176" s="36"/>
      <c r="Y176" s="36">
        <v>1</v>
      </c>
      <c r="Z176" s="36"/>
      <c r="AA176" s="37">
        <f t="shared" si="17"/>
        <v>988</v>
      </c>
      <c r="AB176" s="38"/>
    </row>
    <row r="177" s="27" customFormat="1" spans="1:28">
      <c r="A177" s="36">
        <f t="shared" si="23"/>
        <v>173</v>
      </c>
      <c r="B177" s="36" t="s">
        <v>35</v>
      </c>
      <c r="C177" s="36" t="s">
        <v>561</v>
      </c>
      <c r="D177" s="36" t="s">
        <v>586</v>
      </c>
      <c r="E177" s="36" t="s">
        <v>599</v>
      </c>
      <c r="F177" s="36" t="s">
        <v>39</v>
      </c>
      <c r="G177" s="36" t="s">
        <v>600</v>
      </c>
      <c r="H177" s="36" t="str">
        <f t="shared" si="22"/>
        <v>女</v>
      </c>
      <c r="I177" s="36" t="s">
        <v>599</v>
      </c>
      <c r="J177" s="36" t="s">
        <v>601</v>
      </c>
      <c r="K177" s="36">
        <v>3</v>
      </c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>
        <v>1</v>
      </c>
      <c r="Y177" s="36"/>
      <c r="Z177" s="36">
        <v>1</v>
      </c>
      <c r="AA177" s="37">
        <f t="shared" si="17"/>
        <v>980</v>
      </c>
      <c r="AB177" s="38"/>
    </row>
    <row r="178" s="27" customFormat="1" spans="1:28">
      <c r="A178" s="36">
        <f t="shared" si="23"/>
        <v>174</v>
      </c>
      <c r="B178" s="36" t="s">
        <v>35</v>
      </c>
      <c r="C178" s="36" t="s">
        <v>561</v>
      </c>
      <c r="D178" s="36" t="s">
        <v>586</v>
      </c>
      <c r="E178" s="36" t="s">
        <v>602</v>
      </c>
      <c r="F178" s="36" t="s">
        <v>39</v>
      </c>
      <c r="G178" s="36" t="s">
        <v>603</v>
      </c>
      <c r="H178" s="36" t="str">
        <f t="shared" si="22"/>
        <v>男</v>
      </c>
      <c r="I178" s="36" t="s">
        <v>602</v>
      </c>
      <c r="J178" s="36" t="s">
        <v>604</v>
      </c>
      <c r="K178" s="36">
        <v>2</v>
      </c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>
        <v>1</v>
      </c>
      <c r="Y178" s="36">
        <v>1</v>
      </c>
      <c r="Z178" s="36">
        <v>1</v>
      </c>
      <c r="AA178" s="37">
        <f t="shared" si="17"/>
        <v>990</v>
      </c>
      <c r="AB178" s="38"/>
    </row>
    <row r="179" s="27" customFormat="1" spans="1:28">
      <c r="A179" s="36">
        <f t="shared" si="23"/>
        <v>175</v>
      </c>
      <c r="B179" s="36" t="s">
        <v>35</v>
      </c>
      <c r="C179" s="36" t="s">
        <v>561</v>
      </c>
      <c r="D179" s="36" t="s">
        <v>586</v>
      </c>
      <c r="E179" s="36" t="s">
        <v>605</v>
      </c>
      <c r="F179" s="36" t="s">
        <v>39</v>
      </c>
      <c r="G179" s="36" t="s">
        <v>606</v>
      </c>
      <c r="H179" s="36" t="str">
        <f t="shared" si="22"/>
        <v>男</v>
      </c>
      <c r="I179" s="36" t="s">
        <v>605</v>
      </c>
      <c r="J179" s="36" t="s">
        <v>607</v>
      </c>
      <c r="K179" s="36"/>
      <c r="L179" s="36"/>
      <c r="M179" s="36"/>
      <c r="N179" s="36">
        <v>1</v>
      </c>
      <c r="O179" s="36"/>
      <c r="P179" s="36"/>
      <c r="Q179" s="36"/>
      <c r="R179" s="36"/>
      <c r="S179" s="36"/>
      <c r="T179" s="36"/>
      <c r="U179" s="36"/>
      <c r="V179" s="36"/>
      <c r="W179" s="36"/>
      <c r="X179" s="36">
        <v>1</v>
      </c>
      <c r="Y179" s="36"/>
      <c r="Z179" s="36">
        <v>1</v>
      </c>
      <c r="AA179" s="37">
        <f t="shared" si="17"/>
        <v>950</v>
      </c>
      <c r="AB179" s="38"/>
    </row>
    <row r="180" s="27" customFormat="1" spans="1:28">
      <c r="A180" s="36">
        <f t="shared" si="23"/>
        <v>176</v>
      </c>
      <c r="B180" s="36" t="s">
        <v>35</v>
      </c>
      <c r="C180" s="36" t="s">
        <v>561</v>
      </c>
      <c r="D180" s="36" t="s">
        <v>586</v>
      </c>
      <c r="E180" s="36" t="s">
        <v>608</v>
      </c>
      <c r="F180" s="36" t="s">
        <v>125</v>
      </c>
      <c r="G180" s="62" t="s">
        <v>609</v>
      </c>
      <c r="H180" s="36" t="str">
        <f t="shared" si="22"/>
        <v>男</v>
      </c>
      <c r="I180" s="36" t="s">
        <v>608</v>
      </c>
      <c r="J180" s="36">
        <v>15845322714</v>
      </c>
      <c r="K180" s="36">
        <v>2</v>
      </c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>
        <v>1</v>
      </c>
      <c r="Y180" s="36">
        <v>1</v>
      </c>
      <c r="Z180" s="36">
        <v>1</v>
      </c>
      <c r="AA180" s="37">
        <f t="shared" si="17"/>
        <v>990</v>
      </c>
      <c r="AB180" s="38"/>
    </row>
    <row r="181" s="27" customFormat="1" spans="1:28">
      <c r="A181" s="36">
        <f t="shared" si="23"/>
        <v>177</v>
      </c>
      <c r="B181" s="36" t="s">
        <v>35</v>
      </c>
      <c r="C181" s="36" t="s">
        <v>561</v>
      </c>
      <c r="D181" s="36" t="s">
        <v>586</v>
      </c>
      <c r="E181" s="36" t="s">
        <v>610</v>
      </c>
      <c r="F181" s="36" t="s">
        <v>39</v>
      </c>
      <c r="G181" s="36" t="s">
        <v>611</v>
      </c>
      <c r="H181" s="36" t="s">
        <v>41</v>
      </c>
      <c r="I181" s="36" t="s">
        <v>610</v>
      </c>
      <c r="J181" s="36">
        <v>13763676039</v>
      </c>
      <c r="K181" s="36">
        <v>5</v>
      </c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>
        <v>1</v>
      </c>
      <c r="AA181" s="37">
        <f t="shared" si="17"/>
        <v>995</v>
      </c>
      <c r="AB181" s="38"/>
    </row>
    <row r="182" s="27" customFormat="1" spans="1:28">
      <c r="A182" s="36">
        <f t="shared" si="23"/>
        <v>178</v>
      </c>
      <c r="B182" s="36" t="s">
        <v>35</v>
      </c>
      <c r="C182" s="36" t="s">
        <v>561</v>
      </c>
      <c r="D182" s="36" t="s">
        <v>586</v>
      </c>
      <c r="E182" s="36" t="s">
        <v>612</v>
      </c>
      <c r="F182" s="36" t="s">
        <v>39</v>
      </c>
      <c r="G182" s="36" t="s">
        <v>613</v>
      </c>
      <c r="H182" s="36" t="s">
        <v>47</v>
      </c>
      <c r="I182" s="36" t="s">
        <v>612</v>
      </c>
      <c r="J182" s="36" t="s">
        <v>614</v>
      </c>
      <c r="K182" s="36">
        <v>5</v>
      </c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>
        <v>1</v>
      </c>
      <c r="X182" s="36">
        <v>1</v>
      </c>
      <c r="Y182" s="36">
        <v>1</v>
      </c>
      <c r="Z182" s="36"/>
      <c r="AA182" s="37">
        <f t="shared" si="17"/>
        <v>980</v>
      </c>
      <c r="AB182" s="38"/>
    </row>
    <row r="183" s="27" customFormat="1" spans="1:28">
      <c r="A183" s="36">
        <f t="shared" si="23"/>
        <v>179</v>
      </c>
      <c r="B183" s="36" t="s">
        <v>35</v>
      </c>
      <c r="C183" s="36" t="s">
        <v>561</v>
      </c>
      <c r="D183" s="36" t="s">
        <v>586</v>
      </c>
      <c r="E183" s="36" t="s">
        <v>615</v>
      </c>
      <c r="F183" s="36" t="s">
        <v>39</v>
      </c>
      <c r="G183" s="36" t="s">
        <v>616</v>
      </c>
      <c r="H183" s="36" t="s">
        <v>47</v>
      </c>
      <c r="I183" s="36" t="s">
        <v>615</v>
      </c>
      <c r="J183" s="36" t="s">
        <v>617</v>
      </c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>
        <v>2</v>
      </c>
      <c r="Y183" s="36">
        <v>1</v>
      </c>
      <c r="Z183" s="36">
        <v>1</v>
      </c>
      <c r="AA183" s="37">
        <f t="shared" si="17"/>
        <v>975</v>
      </c>
      <c r="AB183" s="38"/>
    </row>
    <row r="184" s="27" customFormat="1" spans="1:28">
      <c r="A184" s="36">
        <f t="shared" si="23"/>
        <v>180</v>
      </c>
      <c r="B184" s="36" t="s">
        <v>35</v>
      </c>
      <c r="C184" s="36" t="s">
        <v>561</v>
      </c>
      <c r="D184" s="36" t="s">
        <v>586</v>
      </c>
      <c r="E184" s="36" t="s">
        <v>618</v>
      </c>
      <c r="F184" s="36" t="s">
        <v>39</v>
      </c>
      <c r="G184" s="36" t="s">
        <v>619</v>
      </c>
      <c r="H184" s="36" t="s">
        <v>47</v>
      </c>
      <c r="I184" s="36" t="s">
        <v>618</v>
      </c>
      <c r="J184" s="36">
        <v>13846002213</v>
      </c>
      <c r="K184" s="36">
        <v>1</v>
      </c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>
        <v>2</v>
      </c>
      <c r="X184" s="36">
        <v>1</v>
      </c>
      <c r="Y184" s="36"/>
      <c r="Z184" s="36"/>
      <c r="AA184" s="37">
        <f t="shared" si="17"/>
        <v>980</v>
      </c>
      <c r="AB184" s="38"/>
    </row>
    <row r="185" s="27" customFormat="1" spans="1:28">
      <c r="A185" s="36">
        <f t="shared" si="23"/>
        <v>181</v>
      </c>
      <c r="B185" s="36" t="s">
        <v>35</v>
      </c>
      <c r="C185" s="36" t="s">
        <v>561</v>
      </c>
      <c r="D185" s="36" t="s">
        <v>586</v>
      </c>
      <c r="E185" s="36" t="s">
        <v>620</v>
      </c>
      <c r="F185" s="36" t="s">
        <v>39</v>
      </c>
      <c r="G185" s="36" t="s">
        <v>621</v>
      </c>
      <c r="H185" s="36" t="s">
        <v>47</v>
      </c>
      <c r="I185" s="36" t="s">
        <v>620</v>
      </c>
      <c r="J185" s="36">
        <v>18724666694</v>
      </c>
      <c r="K185" s="36">
        <v>2</v>
      </c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>
        <v>1</v>
      </c>
      <c r="Y185" s="36">
        <v>1</v>
      </c>
      <c r="Z185" s="36">
        <v>1</v>
      </c>
      <c r="AA185" s="37">
        <f t="shared" si="17"/>
        <v>990</v>
      </c>
      <c r="AB185" s="38"/>
    </row>
    <row r="186" s="27" customFormat="1" spans="1:28">
      <c r="A186" s="36">
        <f t="shared" ref="A186:A195" si="24">ROW()-4</f>
        <v>182</v>
      </c>
      <c r="B186" s="36" t="s">
        <v>35</v>
      </c>
      <c r="C186" s="36" t="s">
        <v>622</v>
      </c>
      <c r="D186" s="36" t="s">
        <v>623</v>
      </c>
      <c r="E186" s="36" t="s">
        <v>624</v>
      </c>
      <c r="F186" s="36" t="s">
        <v>39</v>
      </c>
      <c r="G186" s="36" t="s">
        <v>625</v>
      </c>
      <c r="H186" s="36" t="s">
        <v>47</v>
      </c>
      <c r="I186" s="36" t="s">
        <v>626</v>
      </c>
      <c r="J186" s="36">
        <v>15765652856</v>
      </c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>
        <v>1</v>
      </c>
      <c r="Y186" s="36"/>
      <c r="Z186" s="36">
        <v>1</v>
      </c>
      <c r="AA186" s="37">
        <f t="shared" si="17"/>
        <v>755</v>
      </c>
      <c r="AB186" s="38"/>
    </row>
    <row r="187" s="27" customFormat="1" spans="1:28">
      <c r="A187" s="36">
        <f t="shared" si="24"/>
        <v>183</v>
      </c>
      <c r="B187" s="36" t="s">
        <v>35</v>
      </c>
      <c r="C187" s="36" t="s">
        <v>622</v>
      </c>
      <c r="D187" s="36" t="s">
        <v>623</v>
      </c>
      <c r="E187" s="36" t="s">
        <v>627</v>
      </c>
      <c r="F187" s="36" t="s">
        <v>39</v>
      </c>
      <c r="G187" s="36" t="s">
        <v>628</v>
      </c>
      <c r="H187" s="36" t="s">
        <v>47</v>
      </c>
      <c r="I187" s="36" t="s">
        <v>629</v>
      </c>
      <c r="J187" s="36">
        <v>15904676368</v>
      </c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>
        <v>1</v>
      </c>
      <c r="Y187" s="36"/>
      <c r="Z187" s="36">
        <v>1</v>
      </c>
      <c r="AA187" s="37">
        <f t="shared" si="17"/>
        <v>755</v>
      </c>
      <c r="AB187" s="38"/>
    </row>
    <row r="188" s="27" customFormat="1" spans="1:28">
      <c r="A188" s="36">
        <f t="shared" si="24"/>
        <v>184</v>
      </c>
      <c r="B188" s="36" t="s">
        <v>35</v>
      </c>
      <c r="C188" s="36" t="s">
        <v>622</v>
      </c>
      <c r="D188" s="36" t="s">
        <v>623</v>
      </c>
      <c r="E188" s="36" t="s">
        <v>630</v>
      </c>
      <c r="F188" s="36" t="s">
        <v>39</v>
      </c>
      <c r="G188" s="36" t="s">
        <v>631</v>
      </c>
      <c r="H188" s="36" t="s">
        <v>47</v>
      </c>
      <c r="I188" s="36" t="s">
        <v>630</v>
      </c>
      <c r="J188" s="36">
        <v>15946716440</v>
      </c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>
        <v>1</v>
      </c>
      <c r="Y188" s="36"/>
      <c r="Z188" s="36">
        <v>1</v>
      </c>
      <c r="AA188" s="37">
        <f t="shared" si="17"/>
        <v>755</v>
      </c>
      <c r="AB188" s="38"/>
    </row>
    <row r="189" s="27" customFormat="1" spans="1:28">
      <c r="A189" s="36">
        <f t="shared" si="24"/>
        <v>185</v>
      </c>
      <c r="B189" s="36" t="s">
        <v>35</v>
      </c>
      <c r="C189" s="36" t="s">
        <v>622</v>
      </c>
      <c r="D189" s="36" t="s">
        <v>623</v>
      </c>
      <c r="E189" s="36" t="s">
        <v>632</v>
      </c>
      <c r="F189" s="36" t="s">
        <v>39</v>
      </c>
      <c r="G189" s="36" t="s">
        <v>633</v>
      </c>
      <c r="H189" s="36" t="s">
        <v>47</v>
      </c>
      <c r="I189" s="36" t="s">
        <v>632</v>
      </c>
      <c r="J189" s="36">
        <v>18404676650</v>
      </c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>
        <v>1</v>
      </c>
      <c r="Y189" s="36"/>
      <c r="Z189" s="36">
        <v>1</v>
      </c>
      <c r="AA189" s="37">
        <f t="shared" si="17"/>
        <v>755</v>
      </c>
      <c r="AB189" s="38"/>
    </row>
    <row r="190" s="27" customFormat="1" spans="1:28">
      <c r="A190" s="36">
        <f t="shared" si="24"/>
        <v>186</v>
      </c>
      <c r="B190" s="36" t="s">
        <v>35</v>
      </c>
      <c r="C190" s="36" t="s">
        <v>622</v>
      </c>
      <c r="D190" s="36" t="s">
        <v>623</v>
      </c>
      <c r="E190" s="36" t="s">
        <v>634</v>
      </c>
      <c r="F190" s="36" t="s">
        <v>39</v>
      </c>
      <c r="G190" s="36" t="s">
        <v>635</v>
      </c>
      <c r="H190" s="36" t="s">
        <v>47</v>
      </c>
      <c r="I190" s="36" t="s">
        <v>636</v>
      </c>
      <c r="J190" s="36">
        <v>13199184328</v>
      </c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>
        <v>1</v>
      </c>
      <c r="Y190" s="36"/>
      <c r="Z190" s="36">
        <v>1</v>
      </c>
      <c r="AA190" s="37">
        <f t="shared" si="17"/>
        <v>755</v>
      </c>
      <c r="AB190" s="38"/>
    </row>
    <row r="191" s="27" customFormat="1" spans="1:28">
      <c r="A191" s="36">
        <f t="shared" si="24"/>
        <v>187</v>
      </c>
      <c r="B191" s="36" t="s">
        <v>35</v>
      </c>
      <c r="C191" s="36" t="s">
        <v>622</v>
      </c>
      <c r="D191" s="36" t="s">
        <v>637</v>
      </c>
      <c r="E191" s="36" t="s">
        <v>638</v>
      </c>
      <c r="F191" s="36" t="s">
        <v>125</v>
      </c>
      <c r="G191" s="62" t="s">
        <v>639</v>
      </c>
      <c r="H191" s="36" t="s">
        <v>41</v>
      </c>
      <c r="I191" s="36" t="s">
        <v>638</v>
      </c>
      <c r="J191" s="36">
        <v>13796936015</v>
      </c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>
        <v>1</v>
      </c>
      <c r="Y191" s="36"/>
      <c r="Z191" s="36">
        <v>1</v>
      </c>
      <c r="AA191" s="37">
        <f t="shared" si="17"/>
        <v>755</v>
      </c>
      <c r="AB191" s="38"/>
    </row>
    <row r="192" s="27" customFormat="1" spans="1:28">
      <c r="A192" s="36">
        <f t="shared" si="24"/>
        <v>188</v>
      </c>
      <c r="B192" s="36" t="s">
        <v>35</v>
      </c>
      <c r="C192" s="36" t="s">
        <v>622</v>
      </c>
      <c r="D192" s="36" t="s">
        <v>640</v>
      </c>
      <c r="E192" s="36" t="s">
        <v>641</v>
      </c>
      <c r="F192" s="36" t="s">
        <v>39</v>
      </c>
      <c r="G192" s="36" t="s">
        <v>642</v>
      </c>
      <c r="H192" s="36" t="s">
        <v>47</v>
      </c>
      <c r="I192" s="36" t="s">
        <v>641</v>
      </c>
      <c r="J192" s="36">
        <v>15846436280</v>
      </c>
      <c r="K192" s="36"/>
      <c r="L192" s="36"/>
      <c r="M192" s="36"/>
      <c r="N192" s="36">
        <v>1</v>
      </c>
      <c r="O192" s="36">
        <v>1</v>
      </c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7">
        <f t="shared" si="17"/>
        <v>945</v>
      </c>
      <c r="AB192" s="38"/>
    </row>
    <row r="193" s="27" customFormat="1" spans="1:28">
      <c r="A193" s="36">
        <f t="shared" si="24"/>
        <v>189</v>
      </c>
      <c r="B193" s="36" t="s">
        <v>35</v>
      </c>
      <c r="C193" s="36" t="s">
        <v>622</v>
      </c>
      <c r="D193" s="36" t="s">
        <v>643</v>
      </c>
      <c r="E193" s="36" t="s">
        <v>644</v>
      </c>
      <c r="F193" s="36" t="s">
        <v>39</v>
      </c>
      <c r="G193" s="62" t="s">
        <v>645</v>
      </c>
      <c r="H193" s="36" t="s">
        <v>47</v>
      </c>
      <c r="I193" s="36" t="s">
        <v>644</v>
      </c>
      <c r="J193" s="36">
        <v>13339575874</v>
      </c>
      <c r="K193" s="36"/>
      <c r="L193" s="36"/>
      <c r="M193" s="36"/>
      <c r="N193" s="36"/>
      <c r="O193" s="36"/>
      <c r="P193" s="36">
        <v>1</v>
      </c>
      <c r="Q193" s="36"/>
      <c r="R193" s="36"/>
      <c r="S193" s="36"/>
      <c r="T193" s="36"/>
      <c r="U193" s="36"/>
      <c r="V193" s="36">
        <v>1</v>
      </c>
      <c r="W193" s="36"/>
      <c r="X193" s="36">
        <v>1</v>
      </c>
      <c r="Y193" s="36"/>
      <c r="Z193" s="36"/>
      <c r="AA193" s="37">
        <f t="shared" si="17"/>
        <v>896</v>
      </c>
      <c r="AB193" s="38"/>
    </row>
    <row r="194" s="27" customFormat="1" spans="1:28">
      <c r="A194" s="36">
        <f t="shared" si="24"/>
        <v>190</v>
      </c>
      <c r="B194" s="36" t="s">
        <v>35</v>
      </c>
      <c r="C194" s="36" t="s">
        <v>622</v>
      </c>
      <c r="D194" s="36" t="s">
        <v>643</v>
      </c>
      <c r="E194" s="36" t="s">
        <v>646</v>
      </c>
      <c r="F194" s="36" t="s">
        <v>328</v>
      </c>
      <c r="G194" s="62" t="s">
        <v>647</v>
      </c>
      <c r="H194" s="36" t="s">
        <v>47</v>
      </c>
      <c r="I194" s="36" t="s">
        <v>646</v>
      </c>
      <c r="J194" s="36">
        <v>18814776913</v>
      </c>
      <c r="K194" s="36">
        <v>2</v>
      </c>
      <c r="L194" s="36"/>
      <c r="M194" s="36"/>
      <c r="N194" s="36"/>
      <c r="O194" s="36"/>
      <c r="P194" s="36">
        <v>1</v>
      </c>
      <c r="Q194" s="36"/>
      <c r="R194" s="36"/>
      <c r="S194" s="36"/>
      <c r="T194" s="36"/>
      <c r="U194" s="36"/>
      <c r="V194" s="36"/>
      <c r="W194" s="36"/>
      <c r="X194" s="36">
        <v>2</v>
      </c>
      <c r="Y194" s="36"/>
      <c r="Z194" s="36"/>
      <c r="AA194" s="37">
        <f t="shared" si="17"/>
        <v>785</v>
      </c>
      <c r="AB194" s="38"/>
    </row>
    <row r="195" s="27" customFormat="1" spans="1:28">
      <c r="A195" s="36">
        <f t="shared" si="24"/>
        <v>191</v>
      </c>
      <c r="B195" s="36" t="s">
        <v>35</v>
      </c>
      <c r="C195" s="36" t="s">
        <v>622</v>
      </c>
      <c r="D195" s="36" t="s">
        <v>648</v>
      </c>
      <c r="E195" s="36" t="s">
        <v>649</v>
      </c>
      <c r="F195" s="36" t="s">
        <v>39</v>
      </c>
      <c r="G195" s="62" t="s">
        <v>650</v>
      </c>
      <c r="H195" s="36" t="s">
        <v>41</v>
      </c>
      <c r="I195" s="36" t="s">
        <v>649</v>
      </c>
      <c r="J195" s="36">
        <v>18714676364</v>
      </c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>
        <v>2</v>
      </c>
      <c r="Y195" s="36"/>
      <c r="Z195" s="36">
        <v>1</v>
      </c>
      <c r="AA195" s="37">
        <f t="shared" si="17"/>
        <v>890</v>
      </c>
      <c r="AB195" s="38"/>
    </row>
    <row r="196" s="27" customFormat="1" spans="1:28">
      <c r="A196" s="36">
        <f t="shared" ref="A196:A205" si="25">ROW()-4</f>
        <v>192</v>
      </c>
      <c r="B196" s="36" t="s">
        <v>651</v>
      </c>
      <c r="C196" s="36" t="s">
        <v>652</v>
      </c>
      <c r="D196" s="36" t="s">
        <v>653</v>
      </c>
      <c r="E196" s="36" t="s">
        <v>654</v>
      </c>
      <c r="F196" s="36" t="s">
        <v>204</v>
      </c>
      <c r="G196" s="62" t="s">
        <v>655</v>
      </c>
      <c r="H196" s="36" t="s">
        <v>47</v>
      </c>
      <c r="I196" s="36" t="s">
        <v>656</v>
      </c>
      <c r="J196" s="36">
        <v>18804676895</v>
      </c>
      <c r="K196" s="36">
        <v>0</v>
      </c>
      <c r="L196" s="36">
        <v>0</v>
      </c>
      <c r="M196" s="36">
        <v>0</v>
      </c>
      <c r="N196" s="36">
        <v>0</v>
      </c>
      <c r="O196" s="36">
        <v>0</v>
      </c>
      <c r="P196" s="36">
        <v>0</v>
      </c>
      <c r="Q196" s="36">
        <v>0</v>
      </c>
      <c r="R196" s="36">
        <v>0</v>
      </c>
      <c r="S196" s="36">
        <v>0</v>
      </c>
      <c r="T196" s="36">
        <v>0</v>
      </c>
      <c r="U196" s="36">
        <v>0</v>
      </c>
      <c r="V196" s="36">
        <v>0</v>
      </c>
      <c r="W196" s="36">
        <v>1</v>
      </c>
      <c r="X196" s="36">
        <v>0</v>
      </c>
      <c r="Y196" s="36">
        <v>0</v>
      </c>
      <c r="Z196" s="36">
        <v>1</v>
      </c>
      <c r="AA196" s="37">
        <f t="shared" si="17"/>
        <v>1005</v>
      </c>
      <c r="AB196" s="38"/>
    </row>
    <row r="197" s="27" customFormat="1" spans="1:28">
      <c r="A197" s="36">
        <f t="shared" si="25"/>
        <v>193</v>
      </c>
      <c r="B197" s="36" t="s">
        <v>651</v>
      </c>
      <c r="C197" s="36" t="s">
        <v>652</v>
      </c>
      <c r="D197" s="36" t="s">
        <v>657</v>
      </c>
      <c r="E197" s="36" t="s">
        <v>658</v>
      </c>
      <c r="F197" s="36" t="s">
        <v>204</v>
      </c>
      <c r="G197" s="62" t="s">
        <v>659</v>
      </c>
      <c r="H197" s="36" t="s">
        <v>41</v>
      </c>
      <c r="I197" s="36" t="s">
        <v>660</v>
      </c>
      <c r="J197" s="36">
        <v>13946865512</v>
      </c>
      <c r="K197" s="36">
        <v>0</v>
      </c>
      <c r="L197" s="36">
        <v>0</v>
      </c>
      <c r="M197" s="36">
        <v>0</v>
      </c>
      <c r="N197" s="36">
        <v>0</v>
      </c>
      <c r="O197" s="36">
        <v>0</v>
      </c>
      <c r="P197" s="36">
        <v>0</v>
      </c>
      <c r="Q197" s="36">
        <v>0</v>
      </c>
      <c r="R197" s="36">
        <v>0</v>
      </c>
      <c r="S197" s="36">
        <v>0</v>
      </c>
      <c r="T197" s="36">
        <v>0</v>
      </c>
      <c r="U197" s="36">
        <v>1</v>
      </c>
      <c r="V197" s="36">
        <v>0</v>
      </c>
      <c r="W197" s="36">
        <v>0</v>
      </c>
      <c r="X197" s="36">
        <v>0</v>
      </c>
      <c r="Y197" s="36">
        <v>0</v>
      </c>
      <c r="Z197" s="36">
        <v>1</v>
      </c>
      <c r="AA197" s="37">
        <f t="shared" si="17"/>
        <v>755</v>
      </c>
      <c r="AB197" s="38"/>
    </row>
    <row r="198" s="27" customFormat="1" spans="1:28">
      <c r="A198" s="36">
        <f t="shared" si="25"/>
        <v>194</v>
      </c>
      <c r="B198" s="36" t="s">
        <v>651</v>
      </c>
      <c r="C198" s="36" t="s">
        <v>652</v>
      </c>
      <c r="D198" s="36" t="s">
        <v>661</v>
      </c>
      <c r="E198" s="36" t="s">
        <v>662</v>
      </c>
      <c r="F198" s="36" t="s">
        <v>204</v>
      </c>
      <c r="G198" s="62" t="s">
        <v>663</v>
      </c>
      <c r="H198" s="36" t="s">
        <v>47</v>
      </c>
      <c r="I198" s="36" t="s">
        <v>664</v>
      </c>
      <c r="J198" s="36">
        <v>13945800352</v>
      </c>
      <c r="K198" s="36">
        <v>6</v>
      </c>
      <c r="L198" s="36">
        <v>0</v>
      </c>
      <c r="M198" s="36">
        <v>0</v>
      </c>
      <c r="N198" s="36">
        <v>0</v>
      </c>
      <c r="O198" s="36">
        <v>0</v>
      </c>
      <c r="P198" s="36">
        <v>0</v>
      </c>
      <c r="Q198" s="36">
        <v>0</v>
      </c>
      <c r="R198" s="36">
        <v>0</v>
      </c>
      <c r="S198" s="36">
        <v>0</v>
      </c>
      <c r="T198" s="36">
        <v>0</v>
      </c>
      <c r="U198" s="36">
        <v>1</v>
      </c>
      <c r="V198" s="36">
        <v>0</v>
      </c>
      <c r="W198" s="36">
        <v>1</v>
      </c>
      <c r="X198" s="36">
        <v>0</v>
      </c>
      <c r="Y198" s="36">
        <v>0</v>
      </c>
      <c r="Z198" s="36">
        <v>0</v>
      </c>
      <c r="AA198" s="37">
        <f t="shared" ref="AA198:AA261" si="26">IF(K198="",0,K198*75)+IF(L198="",0,L198*13)+IF(M198="",0,M198*115)+IF(N198="",0,N198*195)+IF(O198="",0,O198*750)+IF(P198="",0,P198*365)+IF(Q198="",0,Q198*80)+IF(R198="",0,R198*120)+IF(S198="",0,S198*160)+IF(T198="",0,T198*120)+IF(U198="",0,U198*135)+IF(V198="",0,V198*396)+IF(W198="",0,W198*385)+IF(X198="",0,X198*135)+IF(Y198="",0,Y198*85)+IF(Z198="",0,Z198*620)</f>
        <v>970</v>
      </c>
      <c r="AB198" s="38"/>
    </row>
    <row r="199" s="27" customFormat="1" spans="1:28">
      <c r="A199" s="36">
        <f t="shared" si="25"/>
        <v>195</v>
      </c>
      <c r="B199" s="36" t="s">
        <v>651</v>
      </c>
      <c r="C199" s="36" t="s">
        <v>665</v>
      </c>
      <c r="D199" s="36" t="s">
        <v>666</v>
      </c>
      <c r="E199" s="36" t="s">
        <v>667</v>
      </c>
      <c r="F199" s="36" t="s">
        <v>204</v>
      </c>
      <c r="G199" s="62" t="s">
        <v>668</v>
      </c>
      <c r="H199" s="36" t="s">
        <v>47</v>
      </c>
      <c r="I199" s="36" t="s">
        <v>667</v>
      </c>
      <c r="J199" s="36">
        <v>15094630220</v>
      </c>
      <c r="K199" s="36">
        <v>1</v>
      </c>
      <c r="L199" s="36">
        <v>0</v>
      </c>
      <c r="M199" s="36">
        <v>0</v>
      </c>
      <c r="N199" s="36">
        <v>0</v>
      </c>
      <c r="O199" s="36">
        <v>0</v>
      </c>
      <c r="P199" s="36">
        <v>1</v>
      </c>
      <c r="Q199" s="36">
        <v>0</v>
      </c>
      <c r="R199" s="36">
        <v>0</v>
      </c>
      <c r="S199" s="36">
        <v>0</v>
      </c>
      <c r="T199" s="36">
        <v>0</v>
      </c>
      <c r="U199" s="36">
        <v>0</v>
      </c>
      <c r="V199" s="36">
        <v>1</v>
      </c>
      <c r="W199" s="36">
        <v>1</v>
      </c>
      <c r="X199" s="36">
        <v>0</v>
      </c>
      <c r="Y199" s="36">
        <v>0</v>
      </c>
      <c r="Z199" s="36">
        <v>1</v>
      </c>
      <c r="AA199" s="37">
        <f t="shared" si="26"/>
        <v>1841</v>
      </c>
      <c r="AB199" s="38"/>
    </row>
    <row r="200" s="27" customFormat="1" spans="1:28">
      <c r="A200" s="36">
        <f t="shared" si="25"/>
        <v>196</v>
      </c>
      <c r="B200" s="36" t="s">
        <v>651</v>
      </c>
      <c r="C200" s="36" t="s">
        <v>665</v>
      </c>
      <c r="D200" s="36" t="s">
        <v>669</v>
      </c>
      <c r="E200" s="36" t="s">
        <v>670</v>
      </c>
      <c r="F200" s="36" t="s">
        <v>204</v>
      </c>
      <c r="G200" s="36" t="s">
        <v>671</v>
      </c>
      <c r="H200" s="36" t="s">
        <v>47</v>
      </c>
      <c r="I200" s="36" t="s">
        <v>672</v>
      </c>
      <c r="J200" s="36">
        <v>15734670709</v>
      </c>
      <c r="K200" s="36">
        <v>0</v>
      </c>
      <c r="L200" s="36">
        <v>42</v>
      </c>
      <c r="M200" s="36">
        <v>0</v>
      </c>
      <c r="N200" s="36">
        <v>0</v>
      </c>
      <c r="O200" s="36">
        <v>0</v>
      </c>
      <c r="P200" s="36">
        <v>0</v>
      </c>
      <c r="Q200" s="36">
        <v>0</v>
      </c>
      <c r="R200" s="36">
        <v>0</v>
      </c>
      <c r="S200" s="36">
        <v>0</v>
      </c>
      <c r="T200" s="36">
        <v>0</v>
      </c>
      <c r="U200" s="36">
        <v>1</v>
      </c>
      <c r="V200" s="36">
        <v>0</v>
      </c>
      <c r="W200" s="36">
        <v>0</v>
      </c>
      <c r="X200" s="36">
        <v>1</v>
      </c>
      <c r="Y200" s="36">
        <v>0</v>
      </c>
      <c r="Z200" s="36">
        <v>0</v>
      </c>
      <c r="AA200" s="37">
        <f t="shared" si="26"/>
        <v>816</v>
      </c>
      <c r="AB200" s="38"/>
    </row>
    <row r="201" s="27" customFormat="1" spans="1:28">
      <c r="A201" s="36">
        <f t="shared" si="25"/>
        <v>197</v>
      </c>
      <c r="B201" s="36" t="s">
        <v>651</v>
      </c>
      <c r="C201" s="36" t="s">
        <v>673</v>
      </c>
      <c r="D201" s="36" t="s">
        <v>674</v>
      </c>
      <c r="E201" s="36" t="s">
        <v>675</v>
      </c>
      <c r="F201" s="36" t="s">
        <v>204</v>
      </c>
      <c r="G201" s="62" t="s">
        <v>676</v>
      </c>
      <c r="H201" s="36" t="s">
        <v>47</v>
      </c>
      <c r="I201" s="36" t="s">
        <v>675</v>
      </c>
      <c r="J201" s="36">
        <v>18403650649</v>
      </c>
      <c r="K201" s="36">
        <v>1</v>
      </c>
      <c r="L201" s="36">
        <v>1</v>
      </c>
      <c r="M201" s="36">
        <v>0</v>
      </c>
      <c r="N201" s="36">
        <v>0</v>
      </c>
      <c r="O201" s="36">
        <v>0</v>
      </c>
      <c r="P201" s="36">
        <v>0</v>
      </c>
      <c r="Q201" s="36">
        <v>0</v>
      </c>
      <c r="R201" s="36">
        <v>0</v>
      </c>
      <c r="S201" s="36">
        <v>0</v>
      </c>
      <c r="T201" s="36">
        <v>0</v>
      </c>
      <c r="U201" s="36">
        <v>1</v>
      </c>
      <c r="V201" s="36">
        <v>1</v>
      </c>
      <c r="W201" s="36">
        <v>1</v>
      </c>
      <c r="X201" s="36">
        <v>0</v>
      </c>
      <c r="Y201" s="36">
        <v>0</v>
      </c>
      <c r="Z201" s="36">
        <v>0</v>
      </c>
      <c r="AA201" s="37">
        <f t="shared" si="26"/>
        <v>1004</v>
      </c>
      <c r="AB201" s="38"/>
    </row>
    <row r="202" s="27" customFormat="1" spans="1:28">
      <c r="A202" s="36">
        <f t="shared" si="25"/>
        <v>198</v>
      </c>
      <c r="B202" s="36" t="s">
        <v>651</v>
      </c>
      <c r="C202" s="36" t="s">
        <v>673</v>
      </c>
      <c r="D202" s="36" t="s">
        <v>674</v>
      </c>
      <c r="E202" s="36" t="s">
        <v>677</v>
      </c>
      <c r="F202" s="36" t="s">
        <v>204</v>
      </c>
      <c r="G202" s="62" t="s">
        <v>678</v>
      </c>
      <c r="H202" s="36" t="s">
        <v>41</v>
      </c>
      <c r="I202" s="36" t="s">
        <v>677</v>
      </c>
      <c r="J202" s="36">
        <v>18403650649</v>
      </c>
      <c r="K202" s="36">
        <v>0</v>
      </c>
      <c r="L202" s="36">
        <v>0</v>
      </c>
      <c r="M202" s="36">
        <v>0</v>
      </c>
      <c r="N202" s="36">
        <v>0</v>
      </c>
      <c r="O202" s="36">
        <v>0</v>
      </c>
      <c r="P202" s="36">
        <v>0</v>
      </c>
      <c r="Q202" s="36">
        <v>0</v>
      </c>
      <c r="R202" s="36">
        <v>0</v>
      </c>
      <c r="S202" s="36">
        <v>0</v>
      </c>
      <c r="T202" s="36">
        <v>1</v>
      </c>
      <c r="U202" s="36">
        <v>0</v>
      </c>
      <c r="V202" s="36">
        <v>0</v>
      </c>
      <c r="W202" s="36">
        <v>0</v>
      </c>
      <c r="X202" s="36">
        <v>0</v>
      </c>
      <c r="Y202" s="36">
        <v>0</v>
      </c>
      <c r="Z202" s="36">
        <v>1</v>
      </c>
      <c r="AA202" s="37">
        <f t="shared" si="26"/>
        <v>740</v>
      </c>
      <c r="AB202" s="38"/>
    </row>
    <row r="203" s="27" customFormat="1" spans="1:28">
      <c r="A203" s="36">
        <f t="shared" si="25"/>
        <v>199</v>
      </c>
      <c r="B203" s="36" t="s">
        <v>651</v>
      </c>
      <c r="C203" s="36" t="s">
        <v>679</v>
      </c>
      <c r="D203" s="36" t="s">
        <v>680</v>
      </c>
      <c r="E203" s="36" t="s">
        <v>681</v>
      </c>
      <c r="F203" s="36" t="s">
        <v>204</v>
      </c>
      <c r="G203" s="62" t="s">
        <v>682</v>
      </c>
      <c r="H203" s="36" t="s">
        <v>47</v>
      </c>
      <c r="I203" s="36" t="s">
        <v>683</v>
      </c>
      <c r="J203" s="36">
        <v>18724665223</v>
      </c>
      <c r="K203" s="36">
        <v>4</v>
      </c>
      <c r="L203" s="36">
        <v>0</v>
      </c>
      <c r="M203" s="36">
        <v>0</v>
      </c>
      <c r="N203" s="36">
        <v>0</v>
      </c>
      <c r="O203" s="36">
        <v>0</v>
      </c>
      <c r="P203" s="36">
        <v>0</v>
      </c>
      <c r="Q203" s="36">
        <v>3</v>
      </c>
      <c r="R203" s="36">
        <v>0</v>
      </c>
      <c r="S203" s="36">
        <v>0</v>
      </c>
      <c r="T203" s="36">
        <v>0</v>
      </c>
      <c r="U203" s="36">
        <v>0</v>
      </c>
      <c r="V203" s="36">
        <v>1</v>
      </c>
      <c r="W203" s="36">
        <v>0</v>
      </c>
      <c r="X203" s="36">
        <v>0</v>
      </c>
      <c r="Y203" s="36">
        <v>1</v>
      </c>
      <c r="Z203" s="36">
        <v>0</v>
      </c>
      <c r="AA203" s="37">
        <f t="shared" si="26"/>
        <v>1021</v>
      </c>
      <c r="AB203" s="38"/>
    </row>
    <row r="204" s="27" customFormat="1" spans="1:28">
      <c r="A204" s="36">
        <f t="shared" si="25"/>
        <v>200</v>
      </c>
      <c r="B204" s="36" t="s">
        <v>651</v>
      </c>
      <c r="C204" s="36" t="s">
        <v>684</v>
      </c>
      <c r="D204" s="36" t="s">
        <v>685</v>
      </c>
      <c r="E204" s="36" t="s">
        <v>686</v>
      </c>
      <c r="F204" s="36" t="s">
        <v>328</v>
      </c>
      <c r="G204" s="62" t="s">
        <v>687</v>
      </c>
      <c r="H204" s="36" t="s">
        <v>41</v>
      </c>
      <c r="I204" s="36" t="s">
        <v>688</v>
      </c>
      <c r="J204" s="36">
        <v>15246245801</v>
      </c>
      <c r="K204" s="36">
        <v>8</v>
      </c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>
        <v>1</v>
      </c>
      <c r="W204" s="36"/>
      <c r="X204" s="36"/>
      <c r="Y204" s="36"/>
      <c r="Z204" s="36"/>
      <c r="AA204" s="37">
        <f t="shared" si="26"/>
        <v>996</v>
      </c>
      <c r="AB204" s="38"/>
    </row>
    <row r="205" s="27" customFormat="1" spans="1:28">
      <c r="A205" s="36">
        <f t="shared" si="25"/>
        <v>201</v>
      </c>
      <c r="B205" s="36" t="s">
        <v>651</v>
      </c>
      <c r="C205" s="36" t="s">
        <v>684</v>
      </c>
      <c r="D205" s="36" t="s">
        <v>685</v>
      </c>
      <c r="E205" s="36" t="s">
        <v>689</v>
      </c>
      <c r="F205" s="36" t="s">
        <v>328</v>
      </c>
      <c r="G205" s="62" t="s">
        <v>690</v>
      </c>
      <c r="H205" s="36" t="s">
        <v>41</v>
      </c>
      <c r="I205" s="36" t="s">
        <v>689</v>
      </c>
      <c r="J205" s="36" t="s">
        <v>691</v>
      </c>
      <c r="K205" s="36">
        <v>10</v>
      </c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>
        <v>1</v>
      </c>
      <c r="Y205" s="36"/>
      <c r="Z205" s="36"/>
      <c r="AA205" s="37">
        <f t="shared" si="26"/>
        <v>885</v>
      </c>
      <c r="AB205" s="38"/>
    </row>
    <row r="206" s="27" customFormat="1" spans="1:28">
      <c r="A206" s="36">
        <f t="shared" ref="A206:A215" si="27">ROW()-4</f>
        <v>202</v>
      </c>
      <c r="B206" s="36" t="s">
        <v>651</v>
      </c>
      <c r="C206" s="36" t="s">
        <v>692</v>
      </c>
      <c r="D206" s="36" t="s">
        <v>352</v>
      </c>
      <c r="E206" s="36" t="s">
        <v>693</v>
      </c>
      <c r="F206" s="36" t="s">
        <v>328</v>
      </c>
      <c r="G206" s="62" t="s">
        <v>694</v>
      </c>
      <c r="H206" s="36" t="s">
        <v>47</v>
      </c>
      <c r="I206" s="36" t="s">
        <v>695</v>
      </c>
      <c r="J206" s="36">
        <v>15946780961</v>
      </c>
      <c r="K206" s="36"/>
      <c r="L206" s="36"/>
      <c r="M206" s="36"/>
      <c r="N206" s="36">
        <v>2</v>
      </c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>
        <v>1</v>
      </c>
      <c r="AA206" s="37">
        <f t="shared" si="26"/>
        <v>1010</v>
      </c>
      <c r="AB206" s="38"/>
    </row>
    <row r="207" s="27" customFormat="1" spans="1:28">
      <c r="A207" s="36">
        <f t="shared" si="27"/>
        <v>203</v>
      </c>
      <c r="B207" s="36" t="s">
        <v>651</v>
      </c>
      <c r="C207" s="36" t="s">
        <v>692</v>
      </c>
      <c r="D207" s="36" t="s">
        <v>696</v>
      </c>
      <c r="E207" s="36" t="s">
        <v>697</v>
      </c>
      <c r="F207" s="36" t="s">
        <v>328</v>
      </c>
      <c r="G207" s="62" t="s">
        <v>698</v>
      </c>
      <c r="H207" s="36" t="s">
        <v>41</v>
      </c>
      <c r="I207" s="36" t="s">
        <v>699</v>
      </c>
      <c r="J207" s="36">
        <v>13796455257</v>
      </c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>
        <v>1</v>
      </c>
      <c r="Y207" s="36"/>
      <c r="Z207" s="36">
        <v>1</v>
      </c>
      <c r="AA207" s="37">
        <f t="shared" si="26"/>
        <v>755</v>
      </c>
      <c r="AB207" s="38"/>
    </row>
    <row r="208" s="27" customFormat="1" spans="1:28">
      <c r="A208" s="36">
        <f t="shared" si="27"/>
        <v>204</v>
      </c>
      <c r="B208" s="36" t="s">
        <v>651</v>
      </c>
      <c r="C208" s="36" t="s">
        <v>692</v>
      </c>
      <c r="D208" s="36" t="s">
        <v>696</v>
      </c>
      <c r="E208" s="36" t="s">
        <v>700</v>
      </c>
      <c r="F208" s="36" t="s">
        <v>328</v>
      </c>
      <c r="G208" s="62" t="s">
        <v>701</v>
      </c>
      <c r="H208" s="36" t="s">
        <v>47</v>
      </c>
      <c r="I208" s="36" t="s">
        <v>700</v>
      </c>
      <c r="J208" s="36">
        <v>13091580822</v>
      </c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>
        <v>2</v>
      </c>
      <c r="Y208" s="36"/>
      <c r="Z208" s="36">
        <v>1</v>
      </c>
      <c r="AA208" s="37">
        <f t="shared" si="26"/>
        <v>890</v>
      </c>
      <c r="AB208" s="38"/>
    </row>
    <row r="209" s="27" customFormat="1" spans="1:28">
      <c r="A209" s="36">
        <f t="shared" si="27"/>
        <v>205</v>
      </c>
      <c r="B209" s="36" t="s">
        <v>651</v>
      </c>
      <c r="C209" s="36" t="s">
        <v>692</v>
      </c>
      <c r="D209" s="36" t="s">
        <v>243</v>
      </c>
      <c r="E209" s="36" t="s">
        <v>702</v>
      </c>
      <c r="F209" s="36" t="s">
        <v>328</v>
      </c>
      <c r="G209" s="62" t="s">
        <v>703</v>
      </c>
      <c r="H209" s="36" t="s">
        <v>47</v>
      </c>
      <c r="I209" s="36" t="s">
        <v>702</v>
      </c>
      <c r="J209" s="36">
        <v>15946730617</v>
      </c>
      <c r="K209" s="36">
        <v>2</v>
      </c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>
        <v>1</v>
      </c>
      <c r="X209" s="36">
        <v>2</v>
      </c>
      <c r="Y209" s="36"/>
      <c r="Z209" s="36"/>
      <c r="AA209" s="37">
        <f t="shared" si="26"/>
        <v>805</v>
      </c>
      <c r="AB209" s="38"/>
    </row>
    <row r="210" s="27" customFormat="1" spans="1:28">
      <c r="A210" s="36">
        <f t="shared" si="27"/>
        <v>206</v>
      </c>
      <c r="B210" s="36" t="s">
        <v>651</v>
      </c>
      <c r="C210" s="36" t="s">
        <v>704</v>
      </c>
      <c r="D210" s="36" t="s">
        <v>705</v>
      </c>
      <c r="E210" s="36" t="s">
        <v>706</v>
      </c>
      <c r="F210" s="36" t="s">
        <v>209</v>
      </c>
      <c r="G210" s="62" t="s">
        <v>707</v>
      </c>
      <c r="H210" s="36" t="s">
        <v>47</v>
      </c>
      <c r="I210" s="36" t="s">
        <v>706</v>
      </c>
      <c r="J210" s="36">
        <v>18246700960</v>
      </c>
      <c r="K210" s="36">
        <v>8</v>
      </c>
      <c r="L210" s="36"/>
      <c r="M210" s="36">
        <v>1</v>
      </c>
      <c r="N210" s="36"/>
      <c r="O210" s="36"/>
      <c r="P210" s="36"/>
      <c r="Q210" s="36"/>
      <c r="R210" s="36"/>
      <c r="S210" s="36"/>
      <c r="T210" s="36"/>
      <c r="U210" s="36">
        <v>1</v>
      </c>
      <c r="V210" s="36"/>
      <c r="W210" s="36"/>
      <c r="X210" s="36">
        <v>1</v>
      </c>
      <c r="Y210" s="36"/>
      <c r="Z210" s="36"/>
      <c r="AA210" s="37">
        <f t="shared" si="26"/>
        <v>985</v>
      </c>
      <c r="AB210" s="38"/>
    </row>
    <row r="211" s="27" customFormat="1" spans="1:28">
      <c r="A211" s="36">
        <f t="shared" si="27"/>
        <v>207</v>
      </c>
      <c r="B211" s="36" t="s">
        <v>651</v>
      </c>
      <c r="C211" s="36" t="s">
        <v>684</v>
      </c>
      <c r="D211" s="36" t="s">
        <v>708</v>
      </c>
      <c r="E211" s="36" t="s">
        <v>709</v>
      </c>
      <c r="F211" s="36" t="s">
        <v>39</v>
      </c>
      <c r="G211" s="62" t="s">
        <v>710</v>
      </c>
      <c r="H211" s="36" t="s">
        <v>41</v>
      </c>
      <c r="I211" s="36" t="s">
        <v>711</v>
      </c>
      <c r="J211" s="36">
        <v>15561995519</v>
      </c>
      <c r="K211" s="36">
        <v>3</v>
      </c>
      <c r="L211" s="36">
        <v>12</v>
      </c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>
        <v>1</v>
      </c>
      <c r="AA211" s="37">
        <f t="shared" si="26"/>
        <v>1001</v>
      </c>
      <c r="AB211" s="38"/>
    </row>
    <row r="212" s="27" customFormat="1" spans="1:28">
      <c r="A212" s="36">
        <f t="shared" si="27"/>
        <v>208</v>
      </c>
      <c r="B212" s="36" t="s">
        <v>651</v>
      </c>
      <c r="C212" s="36" t="s">
        <v>684</v>
      </c>
      <c r="D212" s="36" t="s">
        <v>708</v>
      </c>
      <c r="E212" s="36" t="s">
        <v>712</v>
      </c>
      <c r="F212" s="36" t="s">
        <v>39</v>
      </c>
      <c r="G212" s="36" t="s">
        <v>713</v>
      </c>
      <c r="H212" s="36" t="s">
        <v>41</v>
      </c>
      <c r="I212" s="36" t="s">
        <v>711</v>
      </c>
      <c r="J212" s="36">
        <v>15561995519</v>
      </c>
      <c r="K212" s="36">
        <v>7</v>
      </c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>
        <v>1</v>
      </c>
      <c r="X212" s="36"/>
      <c r="Y212" s="36">
        <v>1</v>
      </c>
      <c r="Z212" s="36"/>
      <c r="AA212" s="37">
        <f t="shared" si="26"/>
        <v>995</v>
      </c>
      <c r="AB212" s="38"/>
    </row>
    <row r="213" s="27" customFormat="1" spans="1:28">
      <c r="A213" s="36">
        <f t="shared" si="27"/>
        <v>209</v>
      </c>
      <c r="B213" s="36" t="s">
        <v>651</v>
      </c>
      <c r="C213" s="36" t="s">
        <v>714</v>
      </c>
      <c r="D213" s="36" t="s">
        <v>715</v>
      </c>
      <c r="E213" s="36" t="s">
        <v>716</v>
      </c>
      <c r="F213" s="36" t="s">
        <v>125</v>
      </c>
      <c r="G213" s="36" t="s">
        <v>717</v>
      </c>
      <c r="H213" s="36" t="s">
        <v>47</v>
      </c>
      <c r="I213" s="36" t="s">
        <v>718</v>
      </c>
      <c r="J213" s="36">
        <v>13763645179</v>
      </c>
      <c r="K213" s="36">
        <v>1</v>
      </c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>
        <v>1</v>
      </c>
      <c r="X213" s="36">
        <v>1</v>
      </c>
      <c r="Y213" s="36"/>
      <c r="Z213" s="36">
        <v>1</v>
      </c>
      <c r="AA213" s="37">
        <f t="shared" si="26"/>
        <v>1215</v>
      </c>
      <c r="AB213" s="38"/>
    </row>
    <row r="214" s="27" customFormat="1" spans="1:28">
      <c r="A214" s="36">
        <f t="shared" si="27"/>
        <v>210</v>
      </c>
      <c r="B214" s="36" t="s">
        <v>651</v>
      </c>
      <c r="C214" s="36" t="s">
        <v>714</v>
      </c>
      <c r="D214" s="36" t="s">
        <v>715</v>
      </c>
      <c r="E214" s="36" t="s">
        <v>719</v>
      </c>
      <c r="F214" s="36" t="s">
        <v>125</v>
      </c>
      <c r="G214" s="62" t="s">
        <v>720</v>
      </c>
      <c r="H214" s="36" t="s">
        <v>41</v>
      </c>
      <c r="I214" s="36" t="s">
        <v>721</v>
      </c>
      <c r="J214" s="36">
        <v>13329578004</v>
      </c>
      <c r="K214" s="36">
        <v>8</v>
      </c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>
        <v>1</v>
      </c>
      <c r="X214" s="36"/>
      <c r="Y214" s="36"/>
      <c r="Z214" s="36"/>
      <c r="AA214" s="37">
        <f t="shared" si="26"/>
        <v>985</v>
      </c>
      <c r="AB214" s="38"/>
    </row>
    <row r="215" s="27" customFormat="1" spans="1:28">
      <c r="A215" s="36">
        <f t="shared" si="27"/>
        <v>211</v>
      </c>
      <c r="B215" s="36" t="s">
        <v>651</v>
      </c>
      <c r="C215" s="36" t="s">
        <v>714</v>
      </c>
      <c r="D215" s="36" t="s">
        <v>715</v>
      </c>
      <c r="E215" s="36" t="s">
        <v>722</v>
      </c>
      <c r="F215" s="36" t="s">
        <v>39</v>
      </c>
      <c r="G215" s="36" t="s">
        <v>723</v>
      </c>
      <c r="H215" s="36" t="s">
        <v>47</v>
      </c>
      <c r="I215" s="36" t="s">
        <v>724</v>
      </c>
      <c r="J215" s="36">
        <v>13846065907</v>
      </c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>
        <v>1</v>
      </c>
      <c r="Y215" s="36"/>
      <c r="Z215" s="36">
        <v>1</v>
      </c>
      <c r="AA215" s="37">
        <f t="shared" si="26"/>
        <v>755</v>
      </c>
      <c r="AB215" s="38"/>
    </row>
    <row r="216" s="27" customFormat="1" spans="1:28">
      <c r="A216" s="36">
        <f t="shared" ref="A216:A225" si="28">ROW()-4</f>
        <v>212</v>
      </c>
      <c r="B216" s="36" t="s">
        <v>651</v>
      </c>
      <c r="C216" s="36" t="s">
        <v>714</v>
      </c>
      <c r="D216" s="36" t="s">
        <v>715</v>
      </c>
      <c r="E216" s="36" t="s">
        <v>725</v>
      </c>
      <c r="F216" s="36" t="s">
        <v>39</v>
      </c>
      <c r="G216" s="36" t="s">
        <v>726</v>
      </c>
      <c r="H216" s="36" t="s">
        <v>47</v>
      </c>
      <c r="I216" s="36" t="s">
        <v>727</v>
      </c>
      <c r="J216" s="36">
        <v>13946890529</v>
      </c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>
        <v>1</v>
      </c>
      <c r="V216" s="36">
        <v>1</v>
      </c>
      <c r="W216" s="36">
        <v>1</v>
      </c>
      <c r="X216" s="36">
        <v>1</v>
      </c>
      <c r="Y216" s="36"/>
      <c r="Z216" s="36"/>
      <c r="AA216" s="37">
        <f t="shared" si="26"/>
        <v>1051</v>
      </c>
      <c r="AB216" s="38"/>
    </row>
    <row r="217" s="27" customFormat="1" spans="1:28">
      <c r="A217" s="36">
        <f t="shared" si="28"/>
        <v>213</v>
      </c>
      <c r="B217" s="36" t="s">
        <v>651</v>
      </c>
      <c r="C217" s="36" t="s">
        <v>714</v>
      </c>
      <c r="D217" s="36" t="s">
        <v>728</v>
      </c>
      <c r="E217" s="36" t="s">
        <v>729</v>
      </c>
      <c r="F217" s="36" t="s">
        <v>39</v>
      </c>
      <c r="G217" s="62" t="s">
        <v>730</v>
      </c>
      <c r="H217" s="36" t="s">
        <v>47</v>
      </c>
      <c r="I217" s="36" t="s">
        <v>731</v>
      </c>
      <c r="J217" s="36">
        <v>13836520060</v>
      </c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>
        <v>1</v>
      </c>
      <c r="Y217" s="36"/>
      <c r="Z217" s="36">
        <v>1</v>
      </c>
      <c r="AA217" s="37">
        <f t="shared" si="26"/>
        <v>755</v>
      </c>
      <c r="AB217" s="38"/>
    </row>
    <row r="218" s="27" customFormat="1" spans="1:28">
      <c r="A218" s="36">
        <f t="shared" si="28"/>
        <v>214</v>
      </c>
      <c r="B218" s="36" t="s">
        <v>651</v>
      </c>
      <c r="C218" s="36" t="s">
        <v>714</v>
      </c>
      <c r="D218" s="36" t="s">
        <v>732</v>
      </c>
      <c r="E218" s="36" t="s">
        <v>733</v>
      </c>
      <c r="F218" s="36" t="s">
        <v>39</v>
      </c>
      <c r="G218" s="62" t="s">
        <v>734</v>
      </c>
      <c r="H218" s="36" t="s">
        <v>41</v>
      </c>
      <c r="I218" s="36" t="s">
        <v>735</v>
      </c>
      <c r="J218" s="36">
        <v>13796420629</v>
      </c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>
        <v>1</v>
      </c>
      <c r="Y218" s="36"/>
      <c r="Z218" s="36">
        <v>1</v>
      </c>
      <c r="AA218" s="37">
        <f t="shared" si="26"/>
        <v>755</v>
      </c>
      <c r="AB218" s="38"/>
    </row>
    <row r="219" s="27" customFormat="1" spans="1:28">
      <c r="A219" s="36">
        <f t="shared" si="28"/>
        <v>215</v>
      </c>
      <c r="B219" s="36" t="s">
        <v>651</v>
      </c>
      <c r="C219" s="36" t="s">
        <v>704</v>
      </c>
      <c r="D219" s="36" t="s">
        <v>736</v>
      </c>
      <c r="E219" s="36" t="s">
        <v>737</v>
      </c>
      <c r="F219" s="36" t="s">
        <v>39</v>
      </c>
      <c r="G219" s="36" t="s">
        <v>738</v>
      </c>
      <c r="H219" s="36" t="s">
        <v>41</v>
      </c>
      <c r="I219" s="36" t="s">
        <v>737</v>
      </c>
      <c r="J219" s="36" t="s">
        <v>739</v>
      </c>
      <c r="K219" s="36">
        <v>10</v>
      </c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>
        <v>1</v>
      </c>
      <c r="Y219" s="36"/>
      <c r="Z219" s="36"/>
      <c r="AA219" s="37">
        <f t="shared" si="26"/>
        <v>885</v>
      </c>
      <c r="AB219" s="38"/>
    </row>
    <row r="220" s="27" customFormat="1" spans="1:28">
      <c r="A220" s="36">
        <f t="shared" si="28"/>
        <v>216</v>
      </c>
      <c r="B220" s="36" t="s">
        <v>651</v>
      </c>
      <c r="C220" s="36" t="s">
        <v>704</v>
      </c>
      <c r="D220" s="36" t="s">
        <v>740</v>
      </c>
      <c r="E220" s="36" t="s">
        <v>741</v>
      </c>
      <c r="F220" s="36" t="s">
        <v>39</v>
      </c>
      <c r="G220" s="62" t="s">
        <v>742</v>
      </c>
      <c r="H220" s="36" t="s">
        <v>47</v>
      </c>
      <c r="I220" s="36" t="s">
        <v>741</v>
      </c>
      <c r="J220" s="36" t="s">
        <v>743</v>
      </c>
      <c r="K220" s="36">
        <v>10</v>
      </c>
      <c r="L220" s="36"/>
      <c r="M220" s="36">
        <v>1</v>
      </c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7">
        <f t="shared" si="26"/>
        <v>865</v>
      </c>
      <c r="AB220" s="38"/>
    </row>
    <row r="221" s="27" customFormat="1" spans="1:28">
      <c r="A221" s="36">
        <f t="shared" si="28"/>
        <v>217</v>
      </c>
      <c r="B221" s="36" t="s">
        <v>651</v>
      </c>
      <c r="C221" s="36" t="s">
        <v>704</v>
      </c>
      <c r="D221" s="36" t="s">
        <v>740</v>
      </c>
      <c r="E221" s="36" t="s">
        <v>744</v>
      </c>
      <c r="F221" s="36" t="s">
        <v>39</v>
      </c>
      <c r="G221" s="62" t="s">
        <v>745</v>
      </c>
      <c r="H221" s="36" t="s">
        <v>41</v>
      </c>
      <c r="I221" s="36" t="s">
        <v>744</v>
      </c>
      <c r="J221" s="36" t="s">
        <v>746</v>
      </c>
      <c r="K221" s="36">
        <v>5</v>
      </c>
      <c r="L221" s="36"/>
      <c r="M221" s="36"/>
      <c r="N221" s="36"/>
      <c r="O221" s="36"/>
      <c r="P221" s="36">
        <v>1</v>
      </c>
      <c r="Q221" s="36"/>
      <c r="R221" s="36"/>
      <c r="S221" s="36"/>
      <c r="T221" s="36"/>
      <c r="U221" s="36">
        <v>1</v>
      </c>
      <c r="V221" s="36"/>
      <c r="W221" s="36"/>
      <c r="X221" s="36">
        <v>1</v>
      </c>
      <c r="Y221" s="36"/>
      <c r="Z221" s="36"/>
      <c r="AA221" s="37">
        <f t="shared" si="26"/>
        <v>1010</v>
      </c>
      <c r="AB221" s="38"/>
    </row>
    <row r="222" s="27" customFormat="1" spans="1:28">
      <c r="A222" s="36">
        <f t="shared" si="28"/>
        <v>218</v>
      </c>
      <c r="B222" s="36" t="s">
        <v>651</v>
      </c>
      <c r="C222" s="36" t="s">
        <v>704</v>
      </c>
      <c r="D222" s="36" t="s">
        <v>740</v>
      </c>
      <c r="E222" s="36" t="s">
        <v>747</v>
      </c>
      <c r="F222" s="36" t="s">
        <v>39</v>
      </c>
      <c r="G222" s="62" t="s">
        <v>748</v>
      </c>
      <c r="H222" s="36" t="s">
        <v>47</v>
      </c>
      <c r="I222" s="36" t="s">
        <v>747</v>
      </c>
      <c r="J222" s="36" t="s">
        <v>749</v>
      </c>
      <c r="K222" s="36">
        <v>10</v>
      </c>
      <c r="L222" s="36"/>
      <c r="M222" s="36">
        <v>1</v>
      </c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>
        <v>1</v>
      </c>
      <c r="Y222" s="36"/>
      <c r="Z222" s="36"/>
      <c r="AA222" s="37">
        <f t="shared" si="26"/>
        <v>1000</v>
      </c>
      <c r="AB222" s="38"/>
    </row>
    <row r="223" s="27" customFormat="1" spans="1:28">
      <c r="A223" s="36">
        <f t="shared" si="28"/>
        <v>219</v>
      </c>
      <c r="B223" s="36" t="s">
        <v>651</v>
      </c>
      <c r="C223" s="36" t="s">
        <v>704</v>
      </c>
      <c r="D223" s="36" t="s">
        <v>750</v>
      </c>
      <c r="E223" s="36" t="s">
        <v>751</v>
      </c>
      <c r="F223" s="36" t="s">
        <v>39</v>
      </c>
      <c r="G223" s="62" t="s">
        <v>752</v>
      </c>
      <c r="H223" s="36" t="s">
        <v>47</v>
      </c>
      <c r="I223" s="36" t="s">
        <v>751</v>
      </c>
      <c r="J223" s="36" t="s">
        <v>753</v>
      </c>
      <c r="K223" s="36">
        <v>10</v>
      </c>
      <c r="L223" s="36"/>
      <c r="M223" s="36">
        <v>1</v>
      </c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7">
        <f t="shared" si="26"/>
        <v>865</v>
      </c>
      <c r="AB223" s="38"/>
    </row>
    <row r="224" s="27" customFormat="1" spans="1:28">
      <c r="A224" s="36">
        <f t="shared" si="28"/>
        <v>220</v>
      </c>
      <c r="B224" s="36" t="s">
        <v>651</v>
      </c>
      <c r="C224" s="36" t="s">
        <v>704</v>
      </c>
      <c r="D224" s="36" t="s">
        <v>750</v>
      </c>
      <c r="E224" s="36" t="s">
        <v>754</v>
      </c>
      <c r="F224" s="36" t="s">
        <v>39</v>
      </c>
      <c r="G224" s="62" t="s">
        <v>755</v>
      </c>
      <c r="H224" s="36" t="s">
        <v>47</v>
      </c>
      <c r="I224" s="36" t="s">
        <v>754</v>
      </c>
      <c r="J224" s="36" t="s">
        <v>756</v>
      </c>
      <c r="K224" s="36">
        <v>10</v>
      </c>
      <c r="L224" s="36"/>
      <c r="M224" s="36">
        <v>1</v>
      </c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>
        <v>1</v>
      </c>
      <c r="Y224" s="36"/>
      <c r="Z224" s="36"/>
      <c r="AA224" s="37">
        <f t="shared" si="26"/>
        <v>1000</v>
      </c>
      <c r="AB224" s="38"/>
    </row>
    <row r="225" s="27" customFormat="1" spans="1:28">
      <c r="A225" s="36">
        <f t="shared" si="28"/>
        <v>221</v>
      </c>
      <c r="B225" s="36" t="s">
        <v>651</v>
      </c>
      <c r="C225" s="36" t="s">
        <v>704</v>
      </c>
      <c r="D225" s="36" t="s">
        <v>750</v>
      </c>
      <c r="E225" s="36" t="s">
        <v>757</v>
      </c>
      <c r="F225" s="36" t="s">
        <v>39</v>
      </c>
      <c r="G225" s="62" t="s">
        <v>758</v>
      </c>
      <c r="H225" s="36" t="s">
        <v>47</v>
      </c>
      <c r="I225" s="36" t="s">
        <v>757</v>
      </c>
      <c r="J225" s="36" t="s">
        <v>759</v>
      </c>
      <c r="K225" s="36">
        <v>10</v>
      </c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>
        <v>1</v>
      </c>
      <c r="Y225" s="36"/>
      <c r="Z225" s="36"/>
      <c r="AA225" s="37">
        <f t="shared" si="26"/>
        <v>885</v>
      </c>
      <c r="AB225" s="38"/>
    </row>
    <row r="226" s="27" customFormat="1" spans="1:28">
      <c r="A226" s="36">
        <f t="shared" ref="A226:A235" si="29">ROW()-4</f>
        <v>222</v>
      </c>
      <c r="B226" s="36" t="s">
        <v>651</v>
      </c>
      <c r="C226" s="36" t="s">
        <v>704</v>
      </c>
      <c r="D226" s="36" t="s">
        <v>760</v>
      </c>
      <c r="E226" s="36" t="s">
        <v>761</v>
      </c>
      <c r="F226" s="36" t="s">
        <v>39</v>
      </c>
      <c r="G226" s="62" t="s">
        <v>762</v>
      </c>
      <c r="H226" s="36" t="s">
        <v>47</v>
      </c>
      <c r="I226" s="36" t="s">
        <v>761</v>
      </c>
      <c r="J226" s="36" t="s">
        <v>763</v>
      </c>
      <c r="K226" s="36">
        <v>10</v>
      </c>
      <c r="L226" s="36"/>
      <c r="M226" s="36">
        <v>1</v>
      </c>
      <c r="N226" s="36"/>
      <c r="O226" s="36"/>
      <c r="P226" s="36"/>
      <c r="Q226" s="36"/>
      <c r="R226" s="36"/>
      <c r="S226" s="36"/>
      <c r="T226" s="36"/>
      <c r="U226" s="36">
        <v>1</v>
      </c>
      <c r="V226" s="36"/>
      <c r="W226" s="36"/>
      <c r="X226" s="36"/>
      <c r="Y226" s="36"/>
      <c r="Z226" s="36"/>
      <c r="AA226" s="37">
        <f t="shared" si="26"/>
        <v>1000</v>
      </c>
      <c r="AB226" s="38"/>
    </row>
    <row r="227" s="27" customFormat="1" spans="1:28">
      <c r="A227" s="36">
        <f t="shared" si="29"/>
        <v>223</v>
      </c>
      <c r="B227" s="36" t="s">
        <v>651</v>
      </c>
      <c r="C227" s="36" t="s">
        <v>704</v>
      </c>
      <c r="D227" s="36" t="s">
        <v>760</v>
      </c>
      <c r="E227" s="36" t="s">
        <v>764</v>
      </c>
      <c r="F227" s="36" t="s">
        <v>125</v>
      </c>
      <c r="G227" s="62" t="s">
        <v>765</v>
      </c>
      <c r="H227" s="36" t="s">
        <v>47</v>
      </c>
      <c r="I227" s="36" t="s">
        <v>764</v>
      </c>
      <c r="J227" s="36" t="s">
        <v>766</v>
      </c>
      <c r="K227" s="36">
        <v>8</v>
      </c>
      <c r="L227" s="36"/>
      <c r="M227" s="36"/>
      <c r="N227" s="36"/>
      <c r="O227" s="36"/>
      <c r="P227" s="36"/>
      <c r="Q227" s="36"/>
      <c r="R227" s="36"/>
      <c r="S227" s="36"/>
      <c r="T227" s="36"/>
      <c r="U227" s="36">
        <v>1</v>
      </c>
      <c r="V227" s="36"/>
      <c r="W227" s="36"/>
      <c r="X227" s="36">
        <v>1</v>
      </c>
      <c r="Y227" s="36"/>
      <c r="Z227" s="36"/>
      <c r="AA227" s="37">
        <f t="shared" si="26"/>
        <v>870</v>
      </c>
      <c r="AB227" s="38"/>
    </row>
    <row r="228" s="27" customFormat="1" spans="1:28">
      <c r="A228" s="36">
        <f t="shared" si="29"/>
        <v>224</v>
      </c>
      <c r="B228" s="36" t="s">
        <v>651</v>
      </c>
      <c r="C228" s="36" t="s">
        <v>704</v>
      </c>
      <c r="D228" s="36" t="s">
        <v>705</v>
      </c>
      <c r="E228" s="36" t="s">
        <v>767</v>
      </c>
      <c r="F228" s="36" t="s">
        <v>125</v>
      </c>
      <c r="G228" s="62" t="s">
        <v>768</v>
      </c>
      <c r="H228" s="36" t="s">
        <v>47</v>
      </c>
      <c r="I228" s="36" t="s">
        <v>767</v>
      </c>
      <c r="J228" s="36" t="s">
        <v>769</v>
      </c>
      <c r="K228" s="36">
        <v>10</v>
      </c>
      <c r="L228" s="36"/>
      <c r="M228" s="36"/>
      <c r="N228" s="36"/>
      <c r="O228" s="36"/>
      <c r="P228" s="36"/>
      <c r="Q228" s="36"/>
      <c r="R228" s="36"/>
      <c r="S228" s="36"/>
      <c r="T228" s="36"/>
      <c r="U228" s="36">
        <v>1</v>
      </c>
      <c r="V228" s="36"/>
      <c r="W228" s="36"/>
      <c r="X228" s="36">
        <v>1</v>
      </c>
      <c r="Y228" s="36"/>
      <c r="Z228" s="36"/>
      <c r="AA228" s="37">
        <f t="shared" si="26"/>
        <v>1020</v>
      </c>
      <c r="AB228" s="38"/>
    </row>
    <row r="229" s="27" customFormat="1" spans="1:28">
      <c r="A229" s="36">
        <f t="shared" si="29"/>
        <v>225</v>
      </c>
      <c r="B229" s="36" t="s">
        <v>651</v>
      </c>
      <c r="C229" s="36" t="s">
        <v>770</v>
      </c>
      <c r="D229" s="36" t="s">
        <v>771</v>
      </c>
      <c r="E229" s="36" t="s">
        <v>772</v>
      </c>
      <c r="F229" s="36" t="s">
        <v>39</v>
      </c>
      <c r="G229" s="36" t="s">
        <v>773</v>
      </c>
      <c r="H229" s="36" t="s">
        <v>41</v>
      </c>
      <c r="I229" s="36" t="s">
        <v>774</v>
      </c>
      <c r="J229" s="36">
        <v>18403600619</v>
      </c>
      <c r="K229" s="36">
        <v>3</v>
      </c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>
        <v>1</v>
      </c>
      <c r="Y229" s="36"/>
      <c r="Z229" s="36">
        <v>1</v>
      </c>
      <c r="AA229" s="37">
        <f t="shared" si="26"/>
        <v>980</v>
      </c>
      <c r="AB229" s="38"/>
    </row>
    <row r="230" s="27" customFormat="1" spans="1:28">
      <c r="A230" s="36">
        <f t="shared" si="29"/>
        <v>226</v>
      </c>
      <c r="B230" s="36" t="s">
        <v>651</v>
      </c>
      <c r="C230" s="36" t="s">
        <v>770</v>
      </c>
      <c r="D230" s="36" t="s">
        <v>771</v>
      </c>
      <c r="E230" s="36" t="s">
        <v>775</v>
      </c>
      <c r="F230" s="36" t="s">
        <v>39</v>
      </c>
      <c r="G230" s="36" t="s">
        <v>776</v>
      </c>
      <c r="H230" s="36" t="s">
        <v>41</v>
      </c>
      <c r="I230" s="36" t="s">
        <v>777</v>
      </c>
      <c r="J230" s="36">
        <v>13946830351</v>
      </c>
      <c r="K230" s="36">
        <v>1</v>
      </c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>
        <v>1</v>
      </c>
      <c r="W230" s="36">
        <v>1</v>
      </c>
      <c r="X230" s="36">
        <v>1</v>
      </c>
      <c r="Y230" s="36"/>
      <c r="Z230" s="36"/>
      <c r="AA230" s="37">
        <f t="shared" si="26"/>
        <v>991</v>
      </c>
      <c r="AB230" s="38"/>
    </row>
    <row r="231" s="27" customFormat="1" spans="1:28">
      <c r="A231" s="36">
        <f t="shared" si="29"/>
        <v>227</v>
      </c>
      <c r="B231" s="36" t="s">
        <v>651</v>
      </c>
      <c r="C231" s="36" t="s">
        <v>770</v>
      </c>
      <c r="D231" s="36" t="s">
        <v>778</v>
      </c>
      <c r="E231" s="36" t="s">
        <v>779</v>
      </c>
      <c r="F231" s="36" t="s">
        <v>39</v>
      </c>
      <c r="G231" s="36" t="s">
        <v>780</v>
      </c>
      <c r="H231" s="36" t="s">
        <v>41</v>
      </c>
      <c r="I231" s="36" t="s">
        <v>781</v>
      </c>
      <c r="J231" s="36">
        <v>15146155359</v>
      </c>
      <c r="K231" s="36">
        <v>4</v>
      </c>
      <c r="L231" s="36"/>
      <c r="M231" s="36"/>
      <c r="N231" s="36">
        <v>1</v>
      </c>
      <c r="O231" s="36"/>
      <c r="P231" s="36"/>
      <c r="Q231" s="36"/>
      <c r="R231" s="36"/>
      <c r="S231" s="36"/>
      <c r="T231" s="36"/>
      <c r="U231" s="36"/>
      <c r="V231" s="36"/>
      <c r="W231" s="36">
        <v>1</v>
      </c>
      <c r="X231" s="36">
        <v>1</v>
      </c>
      <c r="Y231" s="36"/>
      <c r="Z231" s="36"/>
      <c r="AA231" s="37">
        <f t="shared" si="26"/>
        <v>1015</v>
      </c>
      <c r="AB231" s="38"/>
    </row>
    <row r="232" s="27" customFormat="1" spans="1:28">
      <c r="A232" s="36">
        <f t="shared" si="29"/>
        <v>228</v>
      </c>
      <c r="B232" s="36" t="s">
        <v>651</v>
      </c>
      <c r="C232" s="36" t="s">
        <v>770</v>
      </c>
      <c r="D232" s="36" t="s">
        <v>778</v>
      </c>
      <c r="E232" s="36" t="s">
        <v>782</v>
      </c>
      <c r="F232" s="36" t="s">
        <v>39</v>
      </c>
      <c r="G232" s="36" t="s">
        <v>783</v>
      </c>
      <c r="H232" s="36" t="s">
        <v>41</v>
      </c>
      <c r="I232" s="36" t="s">
        <v>784</v>
      </c>
      <c r="J232" s="36">
        <v>18346710506</v>
      </c>
      <c r="K232" s="36">
        <v>1</v>
      </c>
      <c r="L232" s="36"/>
      <c r="M232" s="36"/>
      <c r="N232" s="36"/>
      <c r="O232" s="36">
        <v>1</v>
      </c>
      <c r="P232" s="36"/>
      <c r="Q232" s="36"/>
      <c r="R232" s="36"/>
      <c r="S232" s="36"/>
      <c r="T232" s="36"/>
      <c r="U232" s="36"/>
      <c r="V232" s="36"/>
      <c r="W232" s="36"/>
      <c r="X232" s="36">
        <v>1</v>
      </c>
      <c r="Y232" s="36"/>
      <c r="Z232" s="36"/>
      <c r="AA232" s="37">
        <f t="shared" si="26"/>
        <v>960</v>
      </c>
      <c r="AB232" s="38"/>
    </row>
    <row r="233" s="27" customFormat="1" spans="1:28">
      <c r="A233" s="36">
        <f t="shared" si="29"/>
        <v>229</v>
      </c>
      <c r="B233" s="36" t="s">
        <v>651</v>
      </c>
      <c r="C233" s="36" t="s">
        <v>770</v>
      </c>
      <c r="D233" s="36" t="s">
        <v>785</v>
      </c>
      <c r="E233" s="36" t="s">
        <v>786</v>
      </c>
      <c r="F233" s="36" t="s">
        <v>39</v>
      </c>
      <c r="G233" s="36" t="s">
        <v>787</v>
      </c>
      <c r="H233" s="36" t="s">
        <v>41</v>
      </c>
      <c r="I233" s="36" t="s">
        <v>788</v>
      </c>
      <c r="J233" s="36">
        <v>13351176800</v>
      </c>
      <c r="K233" s="36">
        <v>8</v>
      </c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>
        <v>1</v>
      </c>
      <c r="X233" s="36"/>
      <c r="Y233" s="36"/>
      <c r="Z233" s="36"/>
      <c r="AA233" s="37">
        <f t="shared" si="26"/>
        <v>985</v>
      </c>
      <c r="AB233" s="38"/>
    </row>
    <row r="234" s="27" customFormat="1" spans="1:28">
      <c r="A234" s="36">
        <f t="shared" si="29"/>
        <v>230</v>
      </c>
      <c r="B234" s="36" t="s">
        <v>651</v>
      </c>
      <c r="C234" s="36" t="s">
        <v>770</v>
      </c>
      <c r="D234" s="36" t="s">
        <v>785</v>
      </c>
      <c r="E234" s="36" t="s">
        <v>789</v>
      </c>
      <c r="F234" s="36" t="s">
        <v>39</v>
      </c>
      <c r="G234" s="36" t="s">
        <v>790</v>
      </c>
      <c r="H234" s="36" t="s">
        <v>41</v>
      </c>
      <c r="I234" s="36" t="s">
        <v>791</v>
      </c>
      <c r="J234" s="36">
        <v>18746730019</v>
      </c>
      <c r="K234" s="36">
        <v>2</v>
      </c>
      <c r="L234" s="36">
        <v>24</v>
      </c>
      <c r="M234" s="36"/>
      <c r="N234" s="36"/>
      <c r="O234" s="36"/>
      <c r="P234" s="36"/>
      <c r="Q234" s="36"/>
      <c r="R234" s="36"/>
      <c r="S234" s="36"/>
      <c r="T234" s="36"/>
      <c r="U234" s="36"/>
      <c r="V234" s="36">
        <v>1</v>
      </c>
      <c r="W234" s="36"/>
      <c r="X234" s="36">
        <v>1</v>
      </c>
      <c r="Y234" s="36"/>
      <c r="Z234" s="36"/>
      <c r="AA234" s="37">
        <f t="shared" si="26"/>
        <v>993</v>
      </c>
      <c r="AB234" s="38"/>
    </row>
    <row r="235" s="27" customFormat="1" spans="1:28">
      <c r="A235" s="36">
        <f t="shared" si="29"/>
        <v>231</v>
      </c>
      <c r="B235" s="36" t="s">
        <v>651</v>
      </c>
      <c r="C235" s="36" t="s">
        <v>770</v>
      </c>
      <c r="D235" s="36" t="s">
        <v>771</v>
      </c>
      <c r="E235" s="36" t="s">
        <v>792</v>
      </c>
      <c r="F235" s="36" t="s">
        <v>39</v>
      </c>
      <c r="G235" s="36" t="s">
        <v>793</v>
      </c>
      <c r="H235" s="36" t="s">
        <v>41</v>
      </c>
      <c r="I235" s="36" t="s">
        <v>794</v>
      </c>
      <c r="J235" s="36">
        <v>15094645594</v>
      </c>
      <c r="K235" s="36">
        <v>3</v>
      </c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>
        <v>1</v>
      </c>
      <c r="Y235" s="36"/>
      <c r="Z235" s="36">
        <v>1</v>
      </c>
      <c r="AA235" s="37">
        <f t="shared" si="26"/>
        <v>980</v>
      </c>
      <c r="AB235" s="38"/>
    </row>
    <row r="236" s="27" customFormat="1" spans="1:28">
      <c r="A236" s="36">
        <f t="shared" ref="A236:A245" si="30">ROW()-4</f>
        <v>232</v>
      </c>
      <c r="B236" s="36" t="s">
        <v>651</v>
      </c>
      <c r="C236" s="36" t="s">
        <v>770</v>
      </c>
      <c r="D236" s="36" t="s">
        <v>778</v>
      </c>
      <c r="E236" s="36" t="s">
        <v>795</v>
      </c>
      <c r="F236" s="36" t="s">
        <v>39</v>
      </c>
      <c r="G236" s="36" t="s">
        <v>796</v>
      </c>
      <c r="H236" s="36" t="s">
        <v>41</v>
      </c>
      <c r="I236" s="36" t="s">
        <v>797</v>
      </c>
      <c r="J236" s="36">
        <v>13846065282</v>
      </c>
      <c r="K236" s="36"/>
      <c r="L236" s="36"/>
      <c r="M236" s="36"/>
      <c r="N236" s="36">
        <v>1</v>
      </c>
      <c r="O236" s="36"/>
      <c r="P236" s="36"/>
      <c r="Q236" s="36"/>
      <c r="R236" s="36"/>
      <c r="S236" s="36"/>
      <c r="T236" s="36"/>
      <c r="U236" s="36"/>
      <c r="V236" s="36">
        <v>1</v>
      </c>
      <c r="W236" s="36">
        <v>1</v>
      </c>
      <c r="X236" s="36"/>
      <c r="Y236" s="36"/>
      <c r="Z236" s="36"/>
      <c r="AA236" s="37">
        <f t="shared" si="26"/>
        <v>976</v>
      </c>
      <c r="AB236" s="38"/>
    </row>
    <row r="237" s="27" customFormat="1" spans="1:28">
      <c r="A237" s="36">
        <f t="shared" si="30"/>
        <v>233</v>
      </c>
      <c r="B237" s="36" t="s">
        <v>651</v>
      </c>
      <c r="C237" s="36" t="s">
        <v>770</v>
      </c>
      <c r="D237" s="36" t="s">
        <v>798</v>
      </c>
      <c r="E237" s="36" t="s">
        <v>799</v>
      </c>
      <c r="F237" s="36" t="s">
        <v>39</v>
      </c>
      <c r="G237" s="62" t="s">
        <v>800</v>
      </c>
      <c r="H237" s="36" t="s">
        <v>41</v>
      </c>
      <c r="I237" s="36" t="s">
        <v>801</v>
      </c>
      <c r="J237" s="36">
        <v>13836565540</v>
      </c>
      <c r="K237" s="36">
        <v>8</v>
      </c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>
        <v>1</v>
      </c>
      <c r="X237" s="36"/>
      <c r="Y237" s="36"/>
      <c r="Z237" s="36"/>
      <c r="AA237" s="37">
        <f t="shared" si="26"/>
        <v>985</v>
      </c>
      <c r="AB237" s="38"/>
    </row>
    <row r="238" s="27" customFormat="1" spans="1:28">
      <c r="A238" s="36">
        <f t="shared" si="30"/>
        <v>234</v>
      </c>
      <c r="B238" s="36" t="s">
        <v>651</v>
      </c>
      <c r="C238" s="36" t="s">
        <v>770</v>
      </c>
      <c r="D238" s="36" t="s">
        <v>802</v>
      </c>
      <c r="E238" s="36" t="s">
        <v>803</v>
      </c>
      <c r="F238" s="36" t="s">
        <v>39</v>
      </c>
      <c r="G238" s="62" t="s">
        <v>804</v>
      </c>
      <c r="H238" s="36" t="s">
        <v>41</v>
      </c>
      <c r="I238" s="36" t="s">
        <v>803</v>
      </c>
      <c r="J238" s="36">
        <v>13624670661</v>
      </c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>
        <v>1</v>
      </c>
      <c r="X238" s="36"/>
      <c r="Y238" s="36"/>
      <c r="Z238" s="36">
        <v>1</v>
      </c>
      <c r="AA238" s="37">
        <f t="shared" si="26"/>
        <v>1005</v>
      </c>
      <c r="AB238" s="38"/>
    </row>
    <row r="239" s="27" customFormat="1" spans="1:28">
      <c r="A239" s="36">
        <f t="shared" si="30"/>
        <v>235</v>
      </c>
      <c r="B239" s="36" t="s">
        <v>651</v>
      </c>
      <c r="C239" s="36" t="s">
        <v>770</v>
      </c>
      <c r="D239" s="36" t="s">
        <v>778</v>
      </c>
      <c r="E239" s="36" t="s">
        <v>805</v>
      </c>
      <c r="F239" s="36" t="s">
        <v>125</v>
      </c>
      <c r="G239" s="62" t="s">
        <v>806</v>
      </c>
      <c r="H239" s="36" t="s">
        <v>47</v>
      </c>
      <c r="I239" s="36" t="s">
        <v>807</v>
      </c>
      <c r="J239" s="36">
        <v>13946850610</v>
      </c>
      <c r="K239" s="36">
        <v>8</v>
      </c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>
        <v>1</v>
      </c>
      <c r="X239" s="36"/>
      <c r="Y239" s="36"/>
      <c r="Z239" s="36"/>
      <c r="AA239" s="37">
        <f t="shared" si="26"/>
        <v>985</v>
      </c>
      <c r="AB239" s="38"/>
    </row>
    <row r="240" s="27" customFormat="1" spans="1:28">
      <c r="A240" s="36">
        <f t="shared" si="30"/>
        <v>236</v>
      </c>
      <c r="B240" s="36" t="s">
        <v>651</v>
      </c>
      <c r="C240" s="36" t="s">
        <v>770</v>
      </c>
      <c r="D240" s="36" t="s">
        <v>771</v>
      </c>
      <c r="E240" s="36" t="s">
        <v>808</v>
      </c>
      <c r="F240" s="36" t="s">
        <v>125</v>
      </c>
      <c r="G240" s="62" t="s">
        <v>809</v>
      </c>
      <c r="H240" s="36" t="s">
        <v>47</v>
      </c>
      <c r="I240" s="36" t="s">
        <v>808</v>
      </c>
      <c r="J240" s="36">
        <v>15146145870</v>
      </c>
      <c r="K240" s="36">
        <v>3</v>
      </c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>
        <v>1</v>
      </c>
      <c r="W240" s="36">
        <v>1</v>
      </c>
      <c r="X240" s="36"/>
      <c r="Y240" s="36"/>
      <c r="Z240" s="36"/>
      <c r="AA240" s="37">
        <f t="shared" si="26"/>
        <v>1006</v>
      </c>
      <c r="AB240" s="38"/>
    </row>
    <row r="241" s="27" customFormat="1" spans="1:28">
      <c r="A241" s="36">
        <f t="shared" si="30"/>
        <v>237</v>
      </c>
      <c r="B241" s="36" t="s">
        <v>651</v>
      </c>
      <c r="C241" s="36" t="s">
        <v>770</v>
      </c>
      <c r="D241" s="36" t="s">
        <v>771</v>
      </c>
      <c r="E241" s="36" t="s">
        <v>810</v>
      </c>
      <c r="F241" s="36" t="s">
        <v>125</v>
      </c>
      <c r="G241" s="62" t="s">
        <v>811</v>
      </c>
      <c r="H241" s="36" t="s">
        <v>47</v>
      </c>
      <c r="I241" s="36" t="s">
        <v>810</v>
      </c>
      <c r="J241" s="36">
        <v>5861655</v>
      </c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>
        <v>1</v>
      </c>
      <c r="X241" s="36"/>
      <c r="Y241" s="36">
        <v>1</v>
      </c>
      <c r="Z241" s="36">
        <v>1</v>
      </c>
      <c r="AA241" s="37">
        <f t="shared" si="26"/>
        <v>1090</v>
      </c>
      <c r="AB241" s="38"/>
    </row>
    <row r="242" s="27" customFormat="1" spans="1:28">
      <c r="A242" s="36">
        <f t="shared" si="30"/>
        <v>238</v>
      </c>
      <c r="B242" s="36" t="s">
        <v>651</v>
      </c>
      <c r="C242" s="36" t="s">
        <v>770</v>
      </c>
      <c r="D242" s="36" t="s">
        <v>812</v>
      </c>
      <c r="E242" s="36" t="s">
        <v>813</v>
      </c>
      <c r="F242" s="36" t="s">
        <v>39</v>
      </c>
      <c r="G242" s="62" t="s">
        <v>814</v>
      </c>
      <c r="H242" s="36" t="s">
        <v>41</v>
      </c>
      <c r="I242" s="36" t="s">
        <v>815</v>
      </c>
      <c r="J242" s="36" t="s">
        <v>816</v>
      </c>
      <c r="K242" s="36">
        <v>1</v>
      </c>
      <c r="L242" s="36">
        <v>30</v>
      </c>
      <c r="M242" s="36"/>
      <c r="N242" s="36">
        <v>2</v>
      </c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7">
        <f t="shared" si="26"/>
        <v>855</v>
      </c>
      <c r="AB242" s="38"/>
    </row>
    <row r="243" s="27" customFormat="1" spans="1:28">
      <c r="A243" s="36">
        <f t="shared" si="30"/>
        <v>239</v>
      </c>
      <c r="B243" s="36" t="s">
        <v>651</v>
      </c>
      <c r="C243" s="36" t="s">
        <v>770</v>
      </c>
      <c r="D243" s="36" t="s">
        <v>812</v>
      </c>
      <c r="E243" s="36" t="s">
        <v>817</v>
      </c>
      <c r="F243" s="36" t="s">
        <v>39</v>
      </c>
      <c r="G243" s="62" t="s">
        <v>818</v>
      </c>
      <c r="H243" s="36" t="s">
        <v>41</v>
      </c>
      <c r="I243" s="36" t="s">
        <v>817</v>
      </c>
      <c r="J243" s="36" t="s">
        <v>819</v>
      </c>
      <c r="K243" s="36">
        <v>1</v>
      </c>
      <c r="L243" s="36"/>
      <c r="M243" s="36"/>
      <c r="N243" s="36"/>
      <c r="O243" s="36"/>
      <c r="P243" s="36"/>
      <c r="Q243" s="36"/>
      <c r="R243" s="36"/>
      <c r="S243" s="36"/>
      <c r="T243" s="36"/>
      <c r="U243" s="36">
        <v>1</v>
      </c>
      <c r="V243" s="36"/>
      <c r="W243" s="36"/>
      <c r="X243" s="36">
        <v>1</v>
      </c>
      <c r="Y243" s="36"/>
      <c r="Z243" s="36">
        <v>1</v>
      </c>
      <c r="AA243" s="37">
        <f t="shared" si="26"/>
        <v>965</v>
      </c>
      <c r="AB243" s="38"/>
    </row>
    <row r="244" s="27" customFormat="1" spans="1:28">
      <c r="A244" s="36">
        <f t="shared" si="30"/>
        <v>240</v>
      </c>
      <c r="B244" s="36" t="s">
        <v>651</v>
      </c>
      <c r="C244" s="36" t="s">
        <v>770</v>
      </c>
      <c r="D244" s="36" t="s">
        <v>812</v>
      </c>
      <c r="E244" s="36" t="s">
        <v>820</v>
      </c>
      <c r="F244" s="36" t="s">
        <v>39</v>
      </c>
      <c r="G244" s="62" t="s">
        <v>821</v>
      </c>
      <c r="H244" s="36" t="s">
        <v>47</v>
      </c>
      <c r="I244" s="36" t="s">
        <v>820</v>
      </c>
      <c r="J244" s="36" t="s">
        <v>822</v>
      </c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>
        <v>1</v>
      </c>
      <c r="X244" s="36"/>
      <c r="Y244" s="36"/>
      <c r="Z244" s="36">
        <v>1</v>
      </c>
      <c r="AA244" s="37">
        <f t="shared" si="26"/>
        <v>1005</v>
      </c>
      <c r="AB244" s="38"/>
    </row>
    <row r="245" s="27" customFormat="1" spans="1:28">
      <c r="A245" s="36">
        <f t="shared" si="30"/>
        <v>241</v>
      </c>
      <c r="B245" s="36" t="s">
        <v>651</v>
      </c>
      <c r="C245" s="36" t="s">
        <v>770</v>
      </c>
      <c r="D245" s="36" t="s">
        <v>812</v>
      </c>
      <c r="E245" s="36" t="s">
        <v>823</v>
      </c>
      <c r="F245" s="36" t="s">
        <v>39</v>
      </c>
      <c r="G245" s="62" t="s">
        <v>824</v>
      </c>
      <c r="H245" s="36" t="s">
        <v>47</v>
      </c>
      <c r="I245" s="36" t="s">
        <v>825</v>
      </c>
      <c r="J245" s="36" t="s">
        <v>826</v>
      </c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>
        <v>1</v>
      </c>
      <c r="X245" s="36"/>
      <c r="Y245" s="36"/>
      <c r="Z245" s="36">
        <v>1</v>
      </c>
      <c r="AA245" s="37">
        <f t="shared" si="26"/>
        <v>1005</v>
      </c>
      <c r="AB245" s="38"/>
    </row>
    <row r="246" s="27" customFormat="1" spans="1:28">
      <c r="A246" s="36">
        <f t="shared" ref="A246:A255" si="31">ROW()-4</f>
        <v>242</v>
      </c>
      <c r="B246" s="36" t="s">
        <v>651</v>
      </c>
      <c r="C246" s="36" t="s">
        <v>827</v>
      </c>
      <c r="D246" s="36" t="s">
        <v>828</v>
      </c>
      <c r="E246" s="36" t="s">
        <v>829</v>
      </c>
      <c r="F246" s="36" t="s">
        <v>39</v>
      </c>
      <c r="G246" s="62" t="s">
        <v>830</v>
      </c>
      <c r="H246" s="36" t="s">
        <v>41</v>
      </c>
      <c r="I246" s="36" t="s">
        <v>831</v>
      </c>
      <c r="J246" s="36">
        <v>15146160226</v>
      </c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>
        <v>1</v>
      </c>
      <c r="W246" s="36">
        <v>1</v>
      </c>
      <c r="X246" s="36">
        <v>1</v>
      </c>
      <c r="Y246" s="36">
        <v>1</v>
      </c>
      <c r="Z246" s="36"/>
      <c r="AA246" s="37">
        <f t="shared" si="26"/>
        <v>1001</v>
      </c>
      <c r="AB246" s="38"/>
    </row>
    <row r="247" s="27" customFormat="1" spans="1:28">
      <c r="A247" s="36">
        <f t="shared" si="31"/>
        <v>243</v>
      </c>
      <c r="B247" s="36" t="s">
        <v>651</v>
      </c>
      <c r="C247" s="36" t="s">
        <v>827</v>
      </c>
      <c r="D247" s="36" t="s">
        <v>832</v>
      </c>
      <c r="E247" s="36" t="s">
        <v>833</v>
      </c>
      <c r="F247" s="36" t="s">
        <v>39</v>
      </c>
      <c r="G247" s="62" t="s">
        <v>834</v>
      </c>
      <c r="H247" s="36" t="s">
        <v>41</v>
      </c>
      <c r="I247" s="36" t="s">
        <v>45</v>
      </c>
      <c r="J247" s="36">
        <v>15590818500</v>
      </c>
      <c r="K247" s="36"/>
      <c r="L247" s="36">
        <v>20</v>
      </c>
      <c r="M247" s="36"/>
      <c r="N247" s="36"/>
      <c r="O247" s="36"/>
      <c r="P247" s="36"/>
      <c r="Q247" s="36"/>
      <c r="R247" s="36"/>
      <c r="S247" s="36"/>
      <c r="T247" s="36"/>
      <c r="U247" s="36">
        <v>1</v>
      </c>
      <c r="V247" s="36"/>
      <c r="W247" s="36">
        <v>1</v>
      </c>
      <c r="X247" s="36">
        <v>1</v>
      </c>
      <c r="Y247" s="36">
        <v>1</v>
      </c>
      <c r="Z247" s="36"/>
      <c r="AA247" s="37">
        <f t="shared" si="26"/>
        <v>1000</v>
      </c>
      <c r="AB247" s="38"/>
    </row>
    <row r="248" s="27" customFormat="1" spans="1:28">
      <c r="A248" s="36">
        <f t="shared" si="31"/>
        <v>244</v>
      </c>
      <c r="B248" s="36" t="s">
        <v>651</v>
      </c>
      <c r="C248" s="36" t="s">
        <v>827</v>
      </c>
      <c r="D248" s="36" t="s">
        <v>193</v>
      </c>
      <c r="E248" s="36" t="s">
        <v>835</v>
      </c>
      <c r="F248" s="36" t="s">
        <v>39</v>
      </c>
      <c r="G248" s="36" t="s">
        <v>836</v>
      </c>
      <c r="H248" s="36" t="s">
        <v>41</v>
      </c>
      <c r="I248" s="36" t="s">
        <v>837</v>
      </c>
      <c r="J248" s="36" t="s">
        <v>838</v>
      </c>
      <c r="K248" s="36">
        <v>2</v>
      </c>
      <c r="L248" s="36">
        <v>20</v>
      </c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>
        <v>1</v>
      </c>
      <c r="X248" s="36">
        <v>1</v>
      </c>
      <c r="Y248" s="36">
        <v>1</v>
      </c>
      <c r="Z248" s="36"/>
      <c r="AA248" s="37">
        <f t="shared" si="26"/>
        <v>1015</v>
      </c>
      <c r="AB248" s="38"/>
    </row>
    <row r="249" s="27" customFormat="1" spans="1:28">
      <c r="A249" s="36">
        <f t="shared" si="31"/>
        <v>245</v>
      </c>
      <c r="B249" s="36" t="s">
        <v>651</v>
      </c>
      <c r="C249" s="36" t="s">
        <v>827</v>
      </c>
      <c r="D249" s="36" t="s">
        <v>193</v>
      </c>
      <c r="E249" s="36" t="s">
        <v>839</v>
      </c>
      <c r="F249" s="36" t="s">
        <v>39</v>
      </c>
      <c r="G249" s="36" t="s">
        <v>840</v>
      </c>
      <c r="H249" s="36" t="s">
        <v>47</v>
      </c>
      <c r="I249" s="36" t="s">
        <v>839</v>
      </c>
      <c r="J249" s="36">
        <v>13641680673</v>
      </c>
      <c r="K249" s="36"/>
      <c r="L249" s="36">
        <v>30</v>
      </c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>
        <v>1</v>
      </c>
      <c r="X249" s="36">
        <v>1</v>
      </c>
      <c r="Y249" s="36">
        <v>1</v>
      </c>
      <c r="Z249" s="36"/>
      <c r="AA249" s="37">
        <f t="shared" si="26"/>
        <v>995</v>
      </c>
      <c r="AB249" s="38"/>
    </row>
    <row r="250" s="27" customFormat="1" spans="1:28">
      <c r="A250" s="36">
        <f t="shared" si="31"/>
        <v>246</v>
      </c>
      <c r="B250" s="36" t="s">
        <v>651</v>
      </c>
      <c r="C250" s="36" t="s">
        <v>827</v>
      </c>
      <c r="D250" s="36" t="s">
        <v>841</v>
      </c>
      <c r="E250" s="36" t="s">
        <v>842</v>
      </c>
      <c r="F250" s="36" t="s">
        <v>39</v>
      </c>
      <c r="G250" s="62" t="s">
        <v>843</v>
      </c>
      <c r="H250" s="36" t="s">
        <v>47</v>
      </c>
      <c r="I250" s="36" t="s">
        <v>842</v>
      </c>
      <c r="J250" s="36">
        <v>13329575588</v>
      </c>
      <c r="K250" s="36"/>
      <c r="L250" s="36">
        <v>3</v>
      </c>
      <c r="M250" s="36"/>
      <c r="N250" s="36"/>
      <c r="O250" s="36">
        <v>1</v>
      </c>
      <c r="P250" s="36"/>
      <c r="Q250" s="36"/>
      <c r="R250" s="36"/>
      <c r="S250" s="36"/>
      <c r="T250" s="36"/>
      <c r="U250" s="36"/>
      <c r="V250" s="36"/>
      <c r="W250" s="36"/>
      <c r="X250" s="36">
        <v>1</v>
      </c>
      <c r="Y250" s="36">
        <v>1</v>
      </c>
      <c r="Z250" s="36"/>
      <c r="AA250" s="37">
        <f t="shared" si="26"/>
        <v>1009</v>
      </c>
      <c r="AB250" s="38"/>
    </row>
    <row r="251" s="27" customFormat="1" spans="1:28">
      <c r="A251" s="36">
        <f t="shared" si="31"/>
        <v>247</v>
      </c>
      <c r="B251" s="36" t="s">
        <v>651</v>
      </c>
      <c r="C251" s="36" t="s">
        <v>673</v>
      </c>
      <c r="D251" s="36" t="s">
        <v>844</v>
      </c>
      <c r="E251" s="36" t="s">
        <v>845</v>
      </c>
      <c r="F251" s="36" t="s">
        <v>39</v>
      </c>
      <c r="G251" s="62" t="s">
        <v>846</v>
      </c>
      <c r="H251" s="36" t="s">
        <v>47</v>
      </c>
      <c r="I251" s="36" t="s">
        <v>847</v>
      </c>
      <c r="J251" s="36">
        <v>15045784899</v>
      </c>
      <c r="K251" s="36"/>
      <c r="L251" s="36"/>
      <c r="M251" s="36"/>
      <c r="N251" s="36">
        <v>1</v>
      </c>
      <c r="O251" s="36"/>
      <c r="P251" s="36"/>
      <c r="Q251" s="36"/>
      <c r="R251" s="36"/>
      <c r="S251" s="36"/>
      <c r="T251" s="36"/>
      <c r="U251" s="36"/>
      <c r="V251" s="36"/>
      <c r="W251" s="36">
        <v>1</v>
      </c>
      <c r="X251" s="36"/>
      <c r="Y251" s="36"/>
      <c r="Z251" s="36"/>
      <c r="AA251" s="37">
        <f t="shared" si="26"/>
        <v>580</v>
      </c>
      <c r="AB251" s="38"/>
    </row>
    <row r="252" s="27" customFormat="1" spans="1:28">
      <c r="A252" s="36">
        <f t="shared" si="31"/>
        <v>248</v>
      </c>
      <c r="B252" s="36" t="s">
        <v>651</v>
      </c>
      <c r="C252" s="36" t="s">
        <v>673</v>
      </c>
      <c r="D252" s="36" t="s">
        <v>674</v>
      </c>
      <c r="E252" s="36" t="s">
        <v>848</v>
      </c>
      <c r="F252" s="36" t="s">
        <v>39</v>
      </c>
      <c r="G252" s="36" t="s">
        <v>849</v>
      </c>
      <c r="H252" s="36" t="s">
        <v>47</v>
      </c>
      <c r="I252" s="36" t="s">
        <v>850</v>
      </c>
      <c r="J252" s="36">
        <v>13836595427</v>
      </c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>
        <v>1</v>
      </c>
      <c r="W252" s="36">
        <v>1</v>
      </c>
      <c r="X252" s="36">
        <v>1</v>
      </c>
      <c r="Y252" s="36">
        <v>1</v>
      </c>
      <c r="Z252" s="36"/>
      <c r="AA252" s="37">
        <f t="shared" si="26"/>
        <v>1001</v>
      </c>
      <c r="AB252" s="38"/>
    </row>
    <row r="253" s="27" customFormat="1" spans="1:28">
      <c r="A253" s="36">
        <f t="shared" si="31"/>
        <v>249</v>
      </c>
      <c r="B253" s="36" t="s">
        <v>651</v>
      </c>
      <c r="C253" s="36" t="s">
        <v>673</v>
      </c>
      <c r="D253" s="36" t="s">
        <v>674</v>
      </c>
      <c r="E253" s="36" t="s">
        <v>851</v>
      </c>
      <c r="F253" s="36" t="s">
        <v>39</v>
      </c>
      <c r="G253" s="62" t="s">
        <v>852</v>
      </c>
      <c r="H253" s="36" t="s">
        <v>47</v>
      </c>
      <c r="I253" s="36" t="s">
        <v>853</v>
      </c>
      <c r="J253" s="36">
        <v>13836545310</v>
      </c>
      <c r="K253" s="36">
        <v>1</v>
      </c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>
        <v>1</v>
      </c>
      <c r="Y253" s="36">
        <v>1</v>
      </c>
      <c r="Z253" s="36">
        <v>1</v>
      </c>
      <c r="AA253" s="37">
        <f t="shared" si="26"/>
        <v>915</v>
      </c>
      <c r="AB253" s="38"/>
    </row>
    <row r="254" s="27" customFormat="1" spans="1:28">
      <c r="A254" s="36">
        <f t="shared" si="31"/>
        <v>250</v>
      </c>
      <c r="B254" s="36" t="s">
        <v>651</v>
      </c>
      <c r="C254" s="36" t="s">
        <v>673</v>
      </c>
      <c r="D254" s="36" t="s">
        <v>674</v>
      </c>
      <c r="E254" s="36" t="s">
        <v>854</v>
      </c>
      <c r="F254" s="36" t="s">
        <v>39</v>
      </c>
      <c r="G254" s="62" t="s">
        <v>855</v>
      </c>
      <c r="H254" s="36" t="s">
        <v>41</v>
      </c>
      <c r="I254" s="36" t="s">
        <v>856</v>
      </c>
      <c r="J254" s="36">
        <v>13624670941</v>
      </c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>
        <v>1</v>
      </c>
      <c r="Z254" s="36">
        <v>1</v>
      </c>
      <c r="AA254" s="37">
        <f t="shared" si="26"/>
        <v>705</v>
      </c>
      <c r="AB254" s="38"/>
    </row>
    <row r="255" s="27" customFormat="1" spans="1:28">
      <c r="A255" s="36">
        <f t="shared" si="31"/>
        <v>251</v>
      </c>
      <c r="B255" s="36" t="s">
        <v>651</v>
      </c>
      <c r="C255" s="36" t="s">
        <v>673</v>
      </c>
      <c r="D255" s="36" t="s">
        <v>857</v>
      </c>
      <c r="E255" s="36" t="s">
        <v>858</v>
      </c>
      <c r="F255" s="36" t="s">
        <v>39</v>
      </c>
      <c r="G255" s="62" t="s">
        <v>859</v>
      </c>
      <c r="H255" s="36" t="s">
        <v>47</v>
      </c>
      <c r="I255" s="36" t="s">
        <v>858</v>
      </c>
      <c r="J255" s="36">
        <v>15561791789</v>
      </c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>
        <v>1</v>
      </c>
      <c r="W255" s="36">
        <v>1</v>
      </c>
      <c r="X255" s="36">
        <v>1</v>
      </c>
      <c r="Y255" s="36">
        <v>1</v>
      </c>
      <c r="Z255" s="36"/>
      <c r="AA255" s="37">
        <f t="shared" si="26"/>
        <v>1001</v>
      </c>
      <c r="AB255" s="38"/>
    </row>
    <row r="256" s="27" customFormat="1" spans="1:28">
      <c r="A256" s="36">
        <f t="shared" ref="A256:A265" si="32">ROW()-4</f>
        <v>252</v>
      </c>
      <c r="B256" s="36" t="s">
        <v>651</v>
      </c>
      <c r="C256" s="36" t="s">
        <v>673</v>
      </c>
      <c r="D256" s="36" t="s">
        <v>844</v>
      </c>
      <c r="E256" s="36" t="s">
        <v>860</v>
      </c>
      <c r="F256" s="36" t="s">
        <v>39</v>
      </c>
      <c r="G256" s="62" t="s">
        <v>861</v>
      </c>
      <c r="H256" s="36" t="s">
        <v>47</v>
      </c>
      <c r="I256" s="36" t="s">
        <v>862</v>
      </c>
      <c r="J256" s="36">
        <v>13846025586</v>
      </c>
      <c r="K256" s="36">
        <v>2</v>
      </c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>
        <v>1</v>
      </c>
      <c r="Z256" s="36">
        <v>1</v>
      </c>
      <c r="AA256" s="37">
        <f t="shared" si="26"/>
        <v>855</v>
      </c>
      <c r="AB256" s="38"/>
    </row>
    <row r="257" s="27" customFormat="1" spans="1:28">
      <c r="A257" s="36">
        <f t="shared" si="32"/>
        <v>253</v>
      </c>
      <c r="B257" s="36" t="s">
        <v>651</v>
      </c>
      <c r="C257" s="36" t="s">
        <v>673</v>
      </c>
      <c r="D257" s="36" t="s">
        <v>407</v>
      </c>
      <c r="E257" s="36" t="s">
        <v>863</v>
      </c>
      <c r="F257" s="36" t="s">
        <v>39</v>
      </c>
      <c r="G257" s="62" t="s">
        <v>864</v>
      </c>
      <c r="H257" s="36" t="s">
        <v>47</v>
      </c>
      <c r="I257" s="36" t="s">
        <v>865</v>
      </c>
      <c r="J257" s="36">
        <v>13674570962</v>
      </c>
      <c r="K257" s="36">
        <v>1</v>
      </c>
      <c r="L257" s="36">
        <v>6</v>
      </c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>
        <v>1</v>
      </c>
      <c r="Y257" s="36">
        <v>1</v>
      </c>
      <c r="Z257" s="36">
        <v>1</v>
      </c>
      <c r="AA257" s="37">
        <f t="shared" si="26"/>
        <v>993</v>
      </c>
      <c r="AB257" s="38"/>
    </row>
    <row r="258" s="27" customFormat="1" spans="1:28">
      <c r="A258" s="36">
        <f t="shared" si="32"/>
        <v>254</v>
      </c>
      <c r="B258" s="36" t="s">
        <v>651</v>
      </c>
      <c r="C258" s="36" t="s">
        <v>692</v>
      </c>
      <c r="D258" s="36" t="s">
        <v>866</v>
      </c>
      <c r="E258" s="36" t="s">
        <v>867</v>
      </c>
      <c r="F258" s="36" t="s">
        <v>39</v>
      </c>
      <c r="G258" s="62" t="s">
        <v>868</v>
      </c>
      <c r="H258" s="36" t="s">
        <v>41</v>
      </c>
      <c r="I258" s="36" t="s">
        <v>869</v>
      </c>
      <c r="J258" s="36">
        <v>13836565150</v>
      </c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>
        <v>2</v>
      </c>
      <c r="X258" s="36">
        <v>1</v>
      </c>
      <c r="Y258" s="36">
        <v>1</v>
      </c>
      <c r="Z258" s="36"/>
      <c r="AA258" s="37">
        <f t="shared" si="26"/>
        <v>990</v>
      </c>
      <c r="AB258" s="38"/>
    </row>
    <row r="259" s="27" customFormat="1" spans="1:28">
      <c r="A259" s="36">
        <f t="shared" si="32"/>
        <v>255</v>
      </c>
      <c r="B259" s="36" t="s">
        <v>651</v>
      </c>
      <c r="C259" s="36" t="s">
        <v>870</v>
      </c>
      <c r="D259" s="36" t="s">
        <v>871</v>
      </c>
      <c r="E259" s="36" t="s">
        <v>872</v>
      </c>
      <c r="F259" s="36" t="s">
        <v>125</v>
      </c>
      <c r="G259" s="62" t="s">
        <v>873</v>
      </c>
      <c r="H259" s="36" t="s">
        <v>41</v>
      </c>
      <c r="I259" s="36" t="s">
        <v>872</v>
      </c>
      <c r="J259" s="36">
        <v>15146703361</v>
      </c>
      <c r="K259" s="36">
        <v>2</v>
      </c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>
        <v>1</v>
      </c>
      <c r="X259" s="36"/>
      <c r="Y259" s="36"/>
      <c r="Z259" s="36"/>
      <c r="AA259" s="37">
        <f t="shared" si="26"/>
        <v>535</v>
      </c>
      <c r="AB259" s="38"/>
    </row>
    <row r="260" s="27" customFormat="1" spans="1:28">
      <c r="A260" s="36">
        <f t="shared" si="32"/>
        <v>256</v>
      </c>
      <c r="B260" s="36" t="s">
        <v>651</v>
      </c>
      <c r="C260" s="36" t="s">
        <v>870</v>
      </c>
      <c r="D260" s="36" t="s">
        <v>874</v>
      </c>
      <c r="E260" s="36" t="s">
        <v>107</v>
      </c>
      <c r="F260" s="36" t="s">
        <v>39</v>
      </c>
      <c r="G260" s="36" t="s">
        <v>875</v>
      </c>
      <c r="H260" s="36" t="s">
        <v>41</v>
      </c>
      <c r="I260" s="36" t="s">
        <v>876</v>
      </c>
      <c r="J260" s="36">
        <v>18804675632</v>
      </c>
      <c r="K260" s="36">
        <v>10</v>
      </c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7">
        <f t="shared" si="26"/>
        <v>750</v>
      </c>
      <c r="AB260" s="38"/>
    </row>
    <row r="261" s="27" customFormat="1" spans="1:28">
      <c r="A261" s="36">
        <f t="shared" si="32"/>
        <v>257</v>
      </c>
      <c r="B261" s="36" t="s">
        <v>651</v>
      </c>
      <c r="C261" s="36" t="s">
        <v>870</v>
      </c>
      <c r="D261" s="36" t="s">
        <v>877</v>
      </c>
      <c r="E261" s="36" t="s">
        <v>878</v>
      </c>
      <c r="F261" s="36" t="s">
        <v>39</v>
      </c>
      <c r="G261" s="62" t="s">
        <v>879</v>
      </c>
      <c r="H261" s="36" t="s">
        <v>47</v>
      </c>
      <c r="I261" s="36" t="s">
        <v>880</v>
      </c>
      <c r="J261" s="36">
        <v>13614685761</v>
      </c>
      <c r="K261" s="36">
        <v>3</v>
      </c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>
        <v>1</v>
      </c>
      <c r="AA261" s="37">
        <f t="shared" si="26"/>
        <v>845</v>
      </c>
      <c r="AB261" s="38"/>
    </row>
    <row r="262" s="27" customFormat="1" spans="1:28">
      <c r="A262" s="36">
        <f t="shared" si="32"/>
        <v>258</v>
      </c>
      <c r="B262" s="36" t="s">
        <v>651</v>
      </c>
      <c r="C262" s="36" t="s">
        <v>870</v>
      </c>
      <c r="D262" s="36" t="s">
        <v>871</v>
      </c>
      <c r="E262" s="36" t="s">
        <v>881</v>
      </c>
      <c r="F262" s="36" t="s">
        <v>39</v>
      </c>
      <c r="G262" s="36" t="s">
        <v>882</v>
      </c>
      <c r="H262" s="36" t="s">
        <v>47</v>
      </c>
      <c r="I262" s="36" t="s">
        <v>881</v>
      </c>
      <c r="J262" s="36">
        <v>13903676063</v>
      </c>
      <c r="K262" s="36"/>
      <c r="L262" s="36"/>
      <c r="M262" s="36"/>
      <c r="N262" s="36"/>
      <c r="O262" s="36">
        <v>1</v>
      </c>
      <c r="P262" s="36"/>
      <c r="Q262" s="36"/>
      <c r="R262" s="36"/>
      <c r="S262" s="36"/>
      <c r="T262" s="36"/>
      <c r="U262" s="36"/>
      <c r="V262" s="36"/>
      <c r="W262" s="36"/>
      <c r="X262" s="36">
        <v>1</v>
      </c>
      <c r="Y262" s="36"/>
      <c r="Z262" s="36"/>
      <c r="AA262" s="37">
        <f t="shared" ref="AA262:AA325" si="33">IF(K262="",0,K262*75)+IF(L262="",0,L262*13)+IF(M262="",0,M262*115)+IF(N262="",0,N262*195)+IF(O262="",0,O262*750)+IF(P262="",0,P262*365)+IF(Q262="",0,Q262*80)+IF(R262="",0,R262*120)+IF(S262="",0,S262*160)+IF(T262="",0,T262*120)+IF(U262="",0,U262*135)+IF(V262="",0,V262*396)+IF(W262="",0,W262*385)+IF(X262="",0,X262*135)+IF(Y262="",0,Y262*85)+IF(Z262="",0,Z262*620)</f>
        <v>885</v>
      </c>
      <c r="AB262" s="38"/>
    </row>
    <row r="263" s="27" customFormat="1" spans="1:28">
      <c r="A263" s="36">
        <f t="shared" si="32"/>
        <v>259</v>
      </c>
      <c r="B263" s="36" t="s">
        <v>651</v>
      </c>
      <c r="C263" s="36" t="s">
        <v>870</v>
      </c>
      <c r="D263" s="36" t="s">
        <v>877</v>
      </c>
      <c r="E263" s="36" t="s">
        <v>883</v>
      </c>
      <c r="F263" s="36" t="s">
        <v>39</v>
      </c>
      <c r="G263" s="36" t="s">
        <v>884</v>
      </c>
      <c r="H263" s="36" t="s">
        <v>47</v>
      </c>
      <c r="I263" s="36" t="s">
        <v>885</v>
      </c>
      <c r="J263" s="36">
        <v>15764675515</v>
      </c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>
        <v>1</v>
      </c>
      <c r="X263" s="36"/>
      <c r="Y263" s="36"/>
      <c r="Z263" s="36">
        <v>1</v>
      </c>
      <c r="AA263" s="37">
        <f t="shared" si="33"/>
        <v>1005</v>
      </c>
      <c r="AB263" s="38"/>
    </row>
    <row r="264" s="27" customFormat="1" spans="1:28">
      <c r="A264" s="36">
        <f t="shared" si="32"/>
        <v>260</v>
      </c>
      <c r="B264" s="36" t="s">
        <v>651</v>
      </c>
      <c r="C264" s="36" t="s">
        <v>886</v>
      </c>
      <c r="D264" s="36" t="s">
        <v>887</v>
      </c>
      <c r="E264" s="36" t="s">
        <v>888</v>
      </c>
      <c r="F264" s="36" t="s">
        <v>125</v>
      </c>
      <c r="G264" s="36" t="s">
        <v>889</v>
      </c>
      <c r="H264" s="36" t="s">
        <v>47</v>
      </c>
      <c r="I264" s="36" t="s">
        <v>890</v>
      </c>
      <c r="J264" s="36">
        <v>13089807388</v>
      </c>
      <c r="K264" s="36">
        <v>5</v>
      </c>
      <c r="L264" s="36"/>
      <c r="M264" s="36">
        <v>1</v>
      </c>
      <c r="N264" s="36"/>
      <c r="O264" s="36"/>
      <c r="P264" s="36"/>
      <c r="Q264" s="36"/>
      <c r="R264" s="36"/>
      <c r="S264" s="36"/>
      <c r="T264" s="36"/>
      <c r="U264" s="36"/>
      <c r="V264" s="36">
        <v>1</v>
      </c>
      <c r="W264" s="36"/>
      <c r="X264" s="36">
        <v>1</v>
      </c>
      <c r="Y264" s="36"/>
      <c r="Z264" s="36"/>
      <c r="AA264" s="37">
        <f t="shared" si="33"/>
        <v>1021</v>
      </c>
      <c r="AB264" s="38"/>
    </row>
    <row r="265" s="27" customFormat="1" spans="1:28">
      <c r="A265" s="36">
        <f t="shared" si="32"/>
        <v>261</v>
      </c>
      <c r="B265" s="36" t="s">
        <v>651</v>
      </c>
      <c r="C265" s="36" t="s">
        <v>182</v>
      </c>
      <c r="D265" s="36" t="s">
        <v>891</v>
      </c>
      <c r="E265" s="36" t="s">
        <v>892</v>
      </c>
      <c r="F265" s="36" t="s">
        <v>125</v>
      </c>
      <c r="G265" s="36" t="s">
        <v>893</v>
      </c>
      <c r="H265" s="36" t="s">
        <v>47</v>
      </c>
      <c r="I265" s="36" t="s">
        <v>892</v>
      </c>
      <c r="J265" s="36" t="s">
        <v>894</v>
      </c>
      <c r="K265" s="36">
        <v>1</v>
      </c>
      <c r="L265" s="36"/>
      <c r="M265" s="36"/>
      <c r="N265" s="36"/>
      <c r="O265" s="36"/>
      <c r="P265" s="36">
        <v>1</v>
      </c>
      <c r="Q265" s="36"/>
      <c r="R265" s="36"/>
      <c r="S265" s="36"/>
      <c r="T265" s="36"/>
      <c r="U265" s="36">
        <v>1</v>
      </c>
      <c r="V265" s="36"/>
      <c r="W265" s="36">
        <v>1</v>
      </c>
      <c r="X265" s="36"/>
      <c r="Y265" s="36"/>
      <c r="Z265" s="36"/>
      <c r="AA265" s="37">
        <f t="shared" si="33"/>
        <v>960</v>
      </c>
      <c r="AB265" s="38"/>
    </row>
    <row r="266" s="27" customFormat="1" spans="1:28">
      <c r="A266" s="36">
        <f t="shared" ref="A266:A275" si="34">ROW()-4</f>
        <v>262</v>
      </c>
      <c r="B266" s="36" t="s">
        <v>651</v>
      </c>
      <c r="C266" s="36" t="s">
        <v>182</v>
      </c>
      <c r="D266" s="36" t="s">
        <v>891</v>
      </c>
      <c r="E266" s="36" t="s">
        <v>895</v>
      </c>
      <c r="F266" s="36" t="s">
        <v>39</v>
      </c>
      <c r="G266" s="36" t="s">
        <v>896</v>
      </c>
      <c r="H266" s="36" t="s">
        <v>41</v>
      </c>
      <c r="I266" s="36" t="s">
        <v>895</v>
      </c>
      <c r="J266" s="36">
        <v>15946745965</v>
      </c>
      <c r="K266" s="36">
        <v>4</v>
      </c>
      <c r="L266" s="36"/>
      <c r="M266" s="36"/>
      <c r="N266" s="36"/>
      <c r="O266" s="36"/>
      <c r="P266" s="36"/>
      <c r="Q266" s="36"/>
      <c r="R266" s="36"/>
      <c r="S266" s="36"/>
      <c r="T266" s="36"/>
      <c r="U266" s="36">
        <v>1</v>
      </c>
      <c r="V266" s="36"/>
      <c r="W266" s="36">
        <v>1</v>
      </c>
      <c r="X266" s="36">
        <v>1</v>
      </c>
      <c r="Y266" s="36">
        <v>1</v>
      </c>
      <c r="Z266" s="36"/>
      <c r="AA266" s="37">
        <f t="shared" si="33"/>
        <v>1040</v>
      </c>
      <c r="AB266" s="38"/>
    </row>
    <row r="267" s="27" customFormat="1" spans="1:28">
      <c r="A267" s="36">
        <f t="shared" si="34"/>
        <v>263</v>
      </c>
      <c r="B267" s="36" t="s">
        <v>651</v>
      </c>
      <c r="C267" s="36" t="s">
        <v>182</v>
      </c>
      <c r="D267" s="36" t="s">
        <v>891</v>
      </c>
      <c r="E267" s="36" t="s">
        <v>897</v>
      </c>
      <c r="F267" s="36" t="s">
        <v>39</v>
      </c>
      <c r="G267" s="36" t="s">
        <v>898</v>
      </c>
      <c r="H267" s="36" t="s">
        <v>41</v>
      </c>
      <c r="I267" s="36" t="s">
        <v>897</v>
      </c>
      <c r="J267" s="36">
        <v>15146720205</v>
      </c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>
        <v>1</v>
      </c>
      <c r="X267" s="36"/>
      <c r="Y267" s="36"/>
      <c r="Z267" s="36">
        <v>1</v>
      </c>
      <c r="AA267" s="37">
        <f t="shared" si="33"/>
        <v>1005</v>
      </c>
      <c r="AB267" s="38"/>
    </row>
    <row r="268" s="27" customFormat="1" spans="1:28">
      <c r="A268" s="36">
        <f t="shared" si="34"/>
        <v>264</v>
      </c>
      <c r="B268" s="36" t="s">
        <v>651</v>
      </c>
      <c r="C268" s="36" t="s">
        <v>182</v>
      </c>
      <c r="D268" s="36" t="s">
        <v>891</v>
      </c>
      <c r="E268" s="36" t="s">
        <v>775</v>
      </c>
      <c r="F268" s="36" t="s">
        <v>39</v>
      </c>
      <c r="G268" s="36" t="s">
        <v>899</v>
      </c>
      <c r="H268" s="36" t="s">
        <v>41</v>
      </c>
      <c r="I268" s="36" t="s">
        <v>775</v>
      </c>
      <c r="J268" s="36">
        <v>13945855737</v>
      </c>
      <c r="K268" s="36">
        <v>2</v>
      </c>
      <c r="L268" s="36"/>
      <c r="M268" s="36"/>
      <c r="N268" s="36"/>
      <c r="O268" s="36">
        <v>1</v>
      </c>
      <c r="P268" s="36"/>
      <c r="Q268" s="36"/>
      <c r="R268" s="36"/>
      <c r="S268" s="36"/>
      <c r="T268" s="36"/>
      <c r="U268" s="36"/>
      <c r="V268" s="36"/>
      <c r="W268" s="36"/>
      <c r="X268" s="36"/>
      <c r="Y268" s="36">
        <v>1</v>
      </c>
      <c r="Z268" s="36"/>
      <c r="AA268" s="37">
        <f t="shared" si="33"/>
        <v>985</v>
      </c>
      <c r="AB268" s="38"/>
    </row>
    <row r="269" s="27" customFormat="1" spans="1:28">
      <c r="A269" s="36">
        <f t="shared" si="34"/>
        <v>265</v>
      </c>
      <c r="B269" s="36" t="s">
        <v>651</v>
      </c>
      <c r="C269" s="36" t="s">
        <v>182</v>
      </c>
      <c r="D269" s="36" t="s">
        <v>891</v>
      </c>
      <c r="E269" s="36" t="s">
        <v>900</v>
      </c>
      <c r="F269" s="36" t="s">
        <v>125</v>
      </c>
      <c r="G269" s="36" t="s">
        <v>901</v>
      </c>
      <c r="H269" s="36" t="s">
        <v>47</v>
      </c>
      <c r="I269" s="36" t="s">
        <v>900</v>
      </c>
      <c r="J269" s="36">
        <v>13946815357</v>
      </c>
      <c r="K269" s="36">
        <v>6</v>
      </c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>
        <v>1</v>
      </c>
      <c r="X269" s="36">
        <v>1</v>
      </c>
      <c r="Y269" s="36"/>
      <c r="Z269" s="36"/>
      <c r="AA269" s="37">
        <f t="shared" si="33"/>
        <v>970</v>
      </c>
      <c r="AB269" s="38"/>
    </row>
    <row r="270" s="27" customFormat="1" spans="1:28">
      <c r="A270" s="36">
        <f t="shared" si="34"/>
        <v>266</v>
      </c>
      <c r="B270" s="36" t="s">
        <v>651</v>
      </c>
      <c r="C270" s="36" t="s">
        <v>182</v>
      </c>
      <c r="D270" s="36" t="s">
        <v>891</v>
      </c>
      <c r="E270" s="36" t="s">
        <v>902</v>
      </c>
      <c r="F270" s="36" t="s">
        <v>39</v>
      </c>
      <c r="G270" s="62" t="s">
        <v>903</v>
      </c>
      <c r="H270" s="36" t="s">
        <v>41</v>
      </c>
      <c r="I270" s="36" t="s">
        <v>904</v>
      </c>
      <c r="J270" s="36">
        <v>18846430007</v>
      </c>
      <c r="K270" s="36">
        <v>1</v>
      </c>
      <c r="L270" s="36"/>
      <c r="M270" s="36"/>
      <c r="N270" s="36"/>
      <c r="O270" s="36"/>
      <c r="P270" s="36">
        <v>1</v>
      </c>
      <c r="Q270" s="36"/>
      <c r="R270" s="36"/>
      <c r="S270" s="36"/>
      <c r="T270" s="36"/>
      <c r="U270" s="36">
        <v>1</v>
      </c>
      <c r="V270" s="36"/>
      <c r="W270" s="36">
        <v>1</v>
      </c>
      <c r="X270" s="36"/>
      <c r="Y270" s="36"/>
      <c r="Z270" s="36"/>
      <c r="AA270" s="37">
        <f t="shared" si="33"/>
        <v>960</v>
      </c>
      <c r="AB270" s="38"/>
    </row>
    <row r="271" s="27" customFormat="1" spans="1:28">
      <c r="A271" s="36">
        <f t="shared" si="34"/>
        <v>267</v>
      </c>
      <c r="B271" s="36" t="s">
        <v>651</v>
      </c>
      <c r="C271" s="36" t="s">
        <v>182</v>
      </c>
      <c r="D271" s="36" t="s">
        <v>891</v>
      </c>
      <c r="E271" s="36" t="s">
        <v>905</v>
      </c>
      <c r="F271" s="36" t="s">
        <v>39</v>
      </c>
      <c r="G271" s="36" t="s">
        <v>906</v>
      </c>
      <c r="H271" s="36" t="s">
        <v>47</v>
      </c>
      <c r="I271" s="36" t="s">
        <v>907</v>
      </c>
      <c r="J271" s="36">
        <v>13846055408</v>
      </c>
      <c r="K271" s="36">
        <v>1</v>
      </c>
      <c r="L271" s="36"/>
      <c r="M271" s="36"/>
      <c r="N271" s="36"/>
      <c r="O271" s="36"/>
      <c r="P271" s="36">
        <v>1</v>
      </c>
      <c r="Q271" s="36"/>
      <c r="R271" s="36"/>
      <c r="S271" s="36"/>
      <c r="T271" s="36"/>
      <c r="U271" s="36">
        <v>1</v>
      </c>
      <c r="V271" s="36"/>
      <c r="W271" s="36">
        <v>1</v>
      </c>
      <c r="X271" s="36"/>
      <c r="Y271" s="36"/>
      <c r="Z271" s="36"/>
      <c r="AA271" s="37">
        <f t="shared" si="33"/>
        <v>960</v>
      </c>
      <c r="AB271" s="38"/>
    </row>
    <row r="272" s="27" customFormat="1" spans="1:28">
      <c r="A272" s="36">
        <f t="shared" si="34"/>
        <v>268</v>
      </c>
      <c r="B272" s="36" t="s">
        <v>651</v>
      </c>
      <c r="C272" s="36" t="s">
        <v>182</v>
      </c>
      <c r="D272" s="36" t="s">
        <v>908</v>
      </c>
      <c r="E272" s="36" t="s">
        <v>909</v>
      </c>
      <c r="F272" s="36" t="s">
        <v>39</v>
      </c>
      <c r="G272" s="36" t="s">
        <v>910</v>
      </c>
      <c r="H272" s="36" t="s">
        <v>47</v>
      </c>
      <c r="I272" s="36" t="s">
        <v>909</v>
      </c>
      <c r="J272" s="36">
        <v>18246765763</v>
      </c>
      <c r="K272" s="36">
        <v>1</v>
      </c>
      <c r="L272" s="36">
        <v>1</v>
      </c>
      <c r="M272" s="36"/>
      <c r="N272" s="36"/>
      <c r="O272" s="36"/>
      <c r="P272" s="36">
        <v>1</v>
      </c>
      <c r="Q272" s="36"/>
      <c r="R272" s="36"/>
      <c r="S272" s="36"/>
      <c r="T272" s="36"/>
      <c r="U272" s="36"/>
      <c r="V272" s="36"/>
      <c r="W272" s="36"/>
      <c r="X272" s="36">
        <v>1</v>
      </c>
      <c r="Y272" s="36"/>
      <c r="Z272" s="36">
        <v>1</v>
      </c>
      <c r="AA272" s="37">
        <f t="shared" si="33"/>
        <v>1208</v>
      </c>
      <c r="AB272" s="38"/>
    </row>
    <row r="273" s="27" customFormat="1" spans="1:28">
      <c r="A273" s="36">
        <f t="shared" si="34"/>
        <v>269</v>
      </c>
      <c r="B273" s="36" t="s">
        <v>651</v>
      </c>
      <c r="C273" s="36" t="s">
        <v>182</v>
      </c>
      <c r="D273" s="36" t="s">
        <v>908</v>
      </c>
      <c r="E273" s="36" t="s">
        <v>911</v>
      </c>
      <c r="F273" s="36" t="s">
        <v>39</v>
      </c>
      <c r="G273" s="62" t="s">
        <v>912</v>
      </c>
      <c r="H273" s="36" t="s">
        <v>41</v>
      </c>
      <c r="I273" s="36" t="s">
        <v>911</v>
      </c>
      <c r="J273" s="36">
        <v>13945815557</v>
      </c>
      <c r="K273" s="36">
        <v>5</v>
      </c>
      <c r="L273" s="36"/>
      <c r="M273" s="36"/>
      <c r="N273" s="36"/>
      <c r="O273" s="36"/>
      <c r="P273" s="36">
        <v>1</v>
      </c>
      <c r="Q273" s="36"/>
      <c r="R273" s="36"/>
      <c r="S273" s="36"/>
      <c r="T273" s="36"/>
      <c r="U273" s="36"/>
      <c r="V273" s="36"/>
      <c r="W273" s="36"/>
      <c r="X273" s="36">
        <v>1</v>
      </c>
      <c r="Y273" s="36">
        <v>1</v>
      </c>
      <c r="Z273" s="36"/>
      <c r="AA273" s="37">
        <f t="shared" si="33"/>
        <v>960</v>
      </c>
      <c r="AB273" s="38"/>
    </row>
    <row r="274" s="27" customFormat="1" spans="1:28">
      <c r="A274" s="36">
        <f t="shared" si="34"/>
        <v>270</v>
      </c>
      <c r="B274" s="36" t="s">
        <v>651</v>
      </c>
      <c r="C274" s="36" t="s">
        <v>182</v>
      </c>
      <c r="D274" s="36" t="s">
        <v>908</v>
      </c>
      <c r="E274" s="36" t="s">
        <v>913</v>
      </c>
      <c r="F274" s="36" t="s">
        <v>39</v>
      </c>
      <c r="G274" s="62" t="s">
        <v>914</v>
      </c>
      <c r="H274" s="36" t="s">
        <v>41</v>
      </c>
      <c r="I274" s="36" t="s">
        <v>913</v>
      </c>
      <c r="J274" s="36">
        <v>16501620162</v>
      </c>
      <c r="K274" s="36">
        <v>5</v>
      </c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>
        <v>1</v>
      </c>
      <c r="AA274" s="37">
        <f t="shared" si="33"/>
        <v>995</v>
      </c>
      <c r="AB274" s="38"/>
    </row>
    <row r="275" s="27" customFormat="1" spans="1:28">
      <c r="A275" s="36">
        <f t="shared" si="34"/>
        <v>271</v>
      </c>
      <c r="B275" s="36" t="s">
        <v>651</v>
      </c>
      <c r="C275" s="36" t="s">
        <v>182</v>
      </c>
      <c r="D275" s="36" t="s">
        <v>908</v>
      </c>
      <c r="E275" s="36" t="s">
        <v>915</v>
      </c>
      <c r="F275" s="36" t="s">
        <v>125</v>
      </c>
      <c r="G275" s="36" t="s">
        <v>916</v>
      </c>
      <c r="H275" s="36" t="s">
        <v>47</v>
      </c>
      <c r="I275" s="36" t="s">
        <v>915</v>
      </c>
      <c r="J275" s="36">
        <v>13946875168</v>
      </c>
      <c r="K275" s="36">
        <v>3</v>
      </c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>
        <v>1</v>
      </c>
      <c r="Y275" s="36">
        <v>1</v>
      </c>
      <c r="Z275" s="36">
        <v>1</v>
      </c>
      <c r="AA275" s="37">
        <f t="shared" si="33"/>
        <v>1065</v>
      </c>
      <c r="AB275" s="38"/>
    </row>
    <row r="276" s="27" customFormat="1" spans="1:28">
      <c r="A276" s="36">
        <f t="shared" ref="A276:A285" si="35">ROW()-4</f>
        <v>272</v>
      </c>
      <c r="B276" s="36" t="s">
        <v>651</v>
      </c>
      <c r="C276" s="36" t="s">
        <v>182</v>
      </c>
      <c r="D276" s="36" t="s">
        <v>908</v>
      </c>
      <c r="E276" s="36" t="s">
        <v>917</v>
      </c>
      <c r="F276" s="36" t="s">
        <v>39</v>
      </c>
      <c r="G276" s="36" t="s">
        <v>918</v>
      </c>
      <c r="H276" s="36" t="s">
        <v>47</v>
      </c>
      <c r="I276" s="36" t="s">
        <v>917</v>
      </c>
      <c r="J276" s="36">
        <v>18746745860</v>
      </c>
      <c r="K276" s="36">
        <v>3</v>
      </c>
      <c r="L276" s="36">
        <v>2</v>
      </c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>
        <v>1</v>
      </c>
      <c r="Y276" s="36"/>
      <c r="Z276" s="36">
        <v>1</v>
      </c>
      <c r="AA276" s="37">
        <f t="shared" si="33"/>
        <v>1006</v>
      </c>
      <c r="AB276" s="38"/>
    </row>
    <row r="277" s="27" customFormat="1" spans="1:28">
      <c r="A277" s="36">
        <f t="shared" si="35"/>
        <v>273</v>
      </c>
      <c r="B277" s="36" t="s">
        <v>651</v>
      </c>
      <c r="C277" s="36" t="s">
        <v>182</v>
      </c>
      <c r="D277" s="36" t="s">
        <v>908</v>
      </c>
      <c r="E277" s="36" t="s">
        <v>919</v>
      </c>
      <c r="F277" s="36" t="s">
        <v>39</v>
      </c>
      <c r="G277" s="36" t="s">
        <v>920</v>
      </c>
      <c r="H277" s="36" t="s">
        <v>47</v>
      </c>
      <c r="I277" s="36" t="s">
        <v>921</v>
      </c>
      <c r="J277" s="36">
        <v>15146720919</v>
      </c>
      <c r="K277" s="36">
        <v>1</v>
      </c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>
        <v>1</v>
      </c>
      <c r="X277" s="36"/>
      <c r="Y277" s="36"/>
      <c r="Z277" s="36">
        <v>1</v>
      </c>
      <c r="AA277" s="37">
        <f t="shared" si="33"/>
        <v>1080</v>
      </c>
      <c r="AB277" s="38"/>
    </row>
    <row r="278" s="27" customFormat="1" spans="1:28">
      <c r="A278" s="36">
        <f t="shared" si="35"/>
        <v>274</v>
      </c>
      <c r="B278" s="36" t="s">
        <v>651</v>
      </c>
      <c r="C278" s="36" t="s">
        <v>182</v>
      </c>
      <c r="D278" s="36" t="s">
        <v>922</v>
      </c>
      <c r="E278" s="36" t="s">
        <v>923</v>
      </c>
      <c r="F278" s="36" t="s">
        <v>39</v>
      </c>
      <c r="G278" s="62" t="s">
        <v>924</v>
      </c>
      <c r="H278" s="36" t="s">
        <v>41</v>
      </c>
      <c r="I278" s="36" t="s">
        <v>925</v>
      </c>
      <c r="J278" s="36">
        <v>13846045078</v>
      </c>
      <c r="K278" s="36">
        <v>3</v>
      </c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>
        <v>1</v>
      </c>
      <c r="Y278" s="36"/>
      <c r="Z278" s="36">
        <v>1</v>
      </c>
      <c r="AA278" s="37">
        <f t="shared" si="33"/>
        <v>980</v>
      </c>
      <c r="AB278" s="38"/>
    </row>
    <row r="279" s="27" customFormat="1" spans="1:28">
      <c r="A279" s="36">
        <f t="shared" si="35"/>
        <v>275</v>
      </c>
      <c r="B279" s="36" t="s">
        <v>651</v>
      </c>
      <c r="C279" s="36" t="s">
        <v>182</v>
      </c>
      <c r="D279" s="36" t="s">
        <v>922</v>
      </c>
      <c r="E279" s="36" t="s">
        <v>926</v>
      </c>
      <c r="F279" s="36" t="s">
        <v>125</v>
      </c>
      <c r="G279" s="62" t="s">
        <v>927</v>
      </c>
      <c r="H279" s="36" t="s">
        <v>41</v>
      </c>
      <c r="I279" s="36" t="s">
        <v>928</v>
      </c>
      <c r="J279" s="36">
        <v>13836580286</v>
      </c>
      <c r="K279" s="36">
        <v>3</v>
      </c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>
        <v>1</v>
      </c>
      <c r="Y279" s="36"/>
      <c r="Z279" s="36">
        <v>1</v>
      </c>
      <c r="AA279" s="37">
        <f t="shared" si="33"/>
        <v>980</v>
      </c>
      <c r="AB279" s="38"/>
    </row>
    <row r="280" s="27" customFormat="1" spans="1:28">
      <c r="A280" s="36">
        <f t="shared" si="35"/>
        <v>276</v>
      </c>
      <c r="B280" s="36" t="s">
        <v>651</v>
      </c>
      <c r="C280" s="36" t="s">
        <v>182</v>
      </c>
      <c r="D280" s="36" t="s">
        <v>922</v>
      </c>
      <c r="E280" s="36" t="s">
        <v>929</v>
      </c>
      <c r="F280" s="36" t="s">
        <v>39</v>
      </c>
      <c r="G280" s="36" t="s">
        <v>930</v>
      </c>
      <c r="H280" s="36" t="s">
        <v>41</v>
      </c>
      <c r="I280" s="36" t="s">
        <v>931</v>
      </c>
      <c r="J280" s="36" t="s">
        <v>932</v>
      </c>
      <c r="K280" s="36">
        <v>5</v>
      </c>
      <c r="L280" s="36"/>
      <c r="M280" s="36"/>
      <c r="N280" s="36"/>
      <c r="O280" s="36"/>
      <c r="P280" s="36"/>
      <c r="Q280" s="36"/>
      <c r="R280" s="36"/>
      <c r="S280" s="36"/>
      <c r="T280" s="36"/>
      <c r="U280" s="36">
        <v>1</v>
      </c>
      <c r="V280" s="36"/>
      <c r="W280" s="36">
        <v>1</v>
      </c>
      <c r="X280" s="36"/>
      <c r="Y280" s="36">
        <v>1</v>
      </c>
      <c r="Z280" s="36"/>
      <c r="AA280" s="37">
        <f t="shared" si="33"/>
        <v>980</v>
      </c>
      <c r="AB280" s="38"/>
    </row>
    <row r="281" s="27" customFormat="1" spans="1:28">
      <c r="A281" s="36">
        <f t="shared" si="35"/>
        <v>277</v>
      </c>
      <c r="B281" s="36" t="s">
        <v>651</v>
      </c>
      <c r="C281" s="36" t="s">
        <v>182</v>
      </c>
      <c r="D281" s="36" t="s">
        <v>922</v>
      </c>
      <c r="E281" s="36" t="s">
        <v>933</v>
      </c>
      <c r="F281" s="36" t="s">
        <v>125</v>
      </c>
      <c r="G281" s="62" t="s">
        <v>934</v>
      </c>
      <c r="H281" s="36" t="s">
        <v>47</v>
      </c>
      <c r="I281" s="36" t="s">
        <v>935</v>
      </c>
      <c r="J281" s="36">
        <v>13349341491</v>
      </c>
      <c r="K281" s="36">
        <v>1</v>
      </c>
      <c r="L281" s="36"/>
      <c r="M281" s="36"/>
      <c r="N281" s="36"/>
      <c r="O281" s="36">
        <v>1</v>
      </c>
      <c r="P281" s="36"/>
      <c r="Q281" s="36"/>
      <c r="R281" s="36"/>
      <c r="S281" s="36"/>
      <c r="T281" s="36"/>
      <c r="U281" s="36"/>
      <c r="V281" s="36"/>
      <c r="W281" s="36"/>
      <c r="X281" s="36">
        <v>1</v>
      </c>
      <c r="Y281" s="36"/>
      <c r="Z281" s="36"/>
      <c r="AA281" s="37">
        <f t="shared" si="33"/>
        <v>960</v>
      </c>
      <c r="AB281" s="38"/>
    </row>
    <row r="282" s="27" customFormat="1" spans="1:28">
      <c r="A282" s="36">
        <f t="shared" si="35"/>
        <v>278</v>
      </c>
      <c r="B282" s="36" t="s">
        <v>651</v>
      </c>
      <c r="C282" s="36" t="s">
        <v>182</v>
      </c>
      <c r="D282" s="36" t="s">
        <v>922</v>
      </c>
      <c r="E282" s="36" t="s">
        <v>936</v>
      </c>
      <c r="F282" s="36" t="s">
        <v>125</v>
      </c>
      <c r="G282" s="62" t="s">
        <v>937</v>
      </c>
      <c r="H282" s="36" t="s">
        <v>47</v>
      </c>
      <c r="I282" s="36" t="s">
        <v>938</v>
      </c>
      <c r="J282" s="36">
        <v>18045763339</v>
      </c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>
        <v>1</v>
      </c>
      <c r="X282" s="36"/>
      <c r="Y282" s="36"/>
      <c r="Z282" s="36">
        <v>1</v>
      </c>
      <c r="AA282" s="37">
        <f t="shared" si="33"/>
        <v>1005</v>
      </c>
      <c r="AB282" s="38"/>
    </row>
    <row r="283" s="27" customFormat="1" spans="1:28">
      <c r="A283" s="36">
        <f t="shared" si="35"/>
        <v>279</v>
      </c>
      <c r="B283" s="36" t="s">
        <v>651</v>
      </c>
      <c r="C283" s="36" t="s">
        <v>182</v>
      </c>
      <c r="D283" s="36" t="s">
        <v>922</v>
      </c>
      <c r="E283" s="36" t="s">
        <v>939</v>
      </c>
      <c r="F283" s="36" t="s">
        <v>39</v>
      </c>
      <c r="G283" s="62" t="s">
        <v>940</v>
      </c>
      <c r="H283" s="36" t="s">
        <v>41</v>
      </c>
      <c r="I283" s="36" t="s">
        <v>941</v>
      </c>
      <c r="J283" s="36">
        <v>15846710516</v>
      </c>
      <c r="K283" s="36">
        <v>3</v>
      </c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>
        <v>1</v>
      </c>
      <c r="Y283" s="36"/>
      <c r="Z283" s="36">
        <v>1</v>
      </c>
      <c r="AA283" s="37">
        <f t="shared" si="33"/>
        <v>980</v>
      </c>
      <c r="AB283" s="38"/>
    </row>
    <row r="284" s="27" customFormat="1" spans="1:28">
      <c r="A284" s="36">
        <f t="shared" si="35"/>
        <v>280</v>
      </c>
      <c r="B284" s="36" t="s">
        <v>651</v>
      </c>
      <c r="C284" s="36" t="s">
        <v>182</v>
      </c>
      <c r="D284" s="36" t="s">
        <v>922</v>
      </c>
      <c r="E284" s="36" t="s">
        <v>942</v>
      </c>
      <c r="F284" s="36" t="s">
        <v>39</v>
      </c>
      <c r="G284" s="36" t="s">
        <v>943</v>
      </c>
      <c r="H284" s="36" t="s">
        <v>47</v>
      </c>
      <c r="I284" s="36" t="s">
        <v>944</v>
      </c>
      <c r="J284" s="36">
        <v>13199160775</v>
      </c>
      <c r="K284" s="36">
        <v>1</v>
      </c>
      <c r="L284" s="36"/>
      <c r="M284" s="36"/>
      <c r="N284" s="36"/>
      <c r="O284" s="36">
        <v>1</v>
      </c>
      <c r="P284" s="36"/>
      <c r="Q284" s="36"/>
      <c r="R284" s="36"/>
      <c r="S284" s="36"/>
      <c r="T284" s="36"/>
      <c r="U284" s="36">
        <v>1</v>
      </c>
      <c r="V284" s="36"/>
      <c r="W284" s="36"/>
      <c r="X284" s="36"/>
      <c r="Y284" s="36"/>
      <c r="Z284" s="36"/>
      <c r="AA284" s="37">
        <f t="shared" si="33"/>
        <v>960</v>
      </c>
      <c r="AB284" s="38"/>
    </row>
    <row r="285" s="27" customFormat="1" spans="1:28">
      <c r="A285" s="36">
        <f t="shared" si="35"/>
        <v>281</v>
      </c>
      <c r="B285" s="36" t="s">
        <v>651</v>
      </c>
      <c r="C285" s="36" t="s">
        <v>182</v>
      </c>
      <c r="D285" s="36" t="s">
        <v>945</v>
      </c>
      <c r="E285" s="36" t="s">
        <v>946</v>
      </c>
      <c r="F285" s="36" t="s">
        <v>39</v>
      </c>
      <c r="G285" s="36" t="s">
        <v>947</v>
      </c>
      <c r="H285" s="36" t="s">
        <v>41</v>
      </c>
      <c r="I285" s="36" t="s">
        <v>948</v>
      </c>
      <c r="J285" s="36">
        <v>18403635229</v>
      </c>
      <c r="K285" s="36">
        <v>5</v>
      </c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>
        <v>1</v>
      </c>
      <c r="X285" s="36">
        <v>1</v>
      </c>
      <c r="Y285" s="36">
        <v>1</v>
      </c>
      <c r="Z285" s="36"/>
      <c r="AA285" s="37">
        <f t="shared" si="33"/>
        <v>980</v>
      </c>
      <c r="AB285" s="38"/>
    </row>
    <row r="286" s="27" customFormat="1" spans="1:28">
      <c r="A286" s="36">
        <f t="shared" ref="A286:A295" si="36">ROW()-4</f>
        <v>282</v>
      </c>
      <c r="B286" s="36" t="s">
        <v>651</v>
      </c>
      <c r="C286" s="36" t="s">
        <v>182</v>
      </c>
      <c r="D286" s="36" t="s">
        <v>945</v>
      </c>
      <c r="E286" s="36" t="s">
        <v>949</v>
      </c>
      <c r="F286" s="36" t="s">
        <v>125</v>
      </c>
      <c r="G286" s="62" t="s">
        <v>950</v>
      </c>
      <c r="H286" s="36" t="s">
        <v>47</v>
      </c>
      <c r="I286" s="36" t="s">
        <v>951</v>
      </c>
      <c r="J286" s="36">
        <v>15094638333</v>
      </c>
      <c r="K286" s="36">
        <v>3</v>
      </c>
      <c r="L286" s="36"/>
      <c r="M286" s="36"/>
      <c r="N286" s="36"/>
      <c r="O286" s="36">
        <v>1</v>
      </c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7">
        <f t="shared" si="33"/>
        <v>975</v>
      </c>
      <c r="AB286" s="38"/>
    </row>
    <row r="287" s="27" customFormat="1" spans="1:28">
      <c r="A287" s="36">
        <f t="shared" si="36"/>
        <v>283</v>
      </c>
      <c r="B287" s="36" t="s">
        <v>651</v>
      </c>
      <c r="C287" s="36" t="s">
        <v>182</v>
      </c>
      <c r="D287" s="36" t="s">
        <v>945</v>
      </c>
      <c r="E287" s="36" t="s">
        <v>952</v>
      </c>
      <c r="F287" s="36" t="s">
        <v>125</v>
      </c>
      <c r="G287" s="62" t="s">
        <v>953</v>
      </c>
      <c r="H287" s="36" t="s">
        <v>41</v>
      </c>
      <c r="I287" s="36" t="s">
        <v>954</v>
      </c>
      <c r="J287" s="36">
        <v>18246765351</v>
      </c>
      <c r="K287" s="36">
        <v>3</v>
      </c>
      <c r="L287" s="36"/>
      <c r="M287" s="36"/>
      <c r="N287" s="36"/>
      <c r="O287" s="36"/>
      <c r="P287" s="36"/>
      <c r="Q287" s="36"/>
      <c r="R287" s="36"/>
      <c r="S287" s="36"/>
      <c r="T287" s="36"/>
      <c r="U287" s="36">
        <v>1</v>
      </c>
      <c r="V287" s="36">
        <v>1</v>
      </c>
      <c r="W287" s="36"/>
      <c r="X287" s="36">
        <v>1</v>
      </c>
      <c r="Y287" s="36">
        <v>1</v>
      </c>
      <c r="Z287" s="36"/>
      <c r="AA287" s="37">
        <f t="shared" si="33"/>
        <v>976</v>
      </c>
      <c r="AB287" s="38"/>
    </row>
    <row r="288" s="27" customFormat="1" spans="1:28">
      <c r="A288" s="36">
        <f t="shared" si="36"/>
        <v>284</v>
      </c>
      <c r="B288" s="36" t="s">
        <v>651</v>
      </c>
      <c r="C288" s="36" t="s">
        <v>182</v>
      </c>
      <c r="D288" s="36" t="s">
        <v>945</v>
      </c>
      <c r="E288" s="36" t="s">
        <v>955</v>
      </c>
      <c r="F288" s="36" t="s">
        <v>39</v>
      </c>
      <c r="G288" s="36" t="s">
        <v>956</v>
      </c>
      <c r="H288" s="36" t="s">
        <v>41</v>
      </c>
      <c r="I288" s="36" t="s">
        <v>957</v>
      </c>
      <c r="J288" s="36">
        <v>13763655218</v>
      </c>
      <c r="K288" s="36">
        <v>4</v>
      </c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>
        <v>1</v>
      </c>
      <c r="Z288" s="36">
        <v>1</v>
      </c>
      <c r="AA288" s="37">
        <f t="shared" si="33"/>
        <v>1005</v>
      </c>
      <c r="AB288" s="38"/>
    </row>
    <row r="289" s="27" customFormat="1" spans="1:28">
      <c r="A289" s="36">
        <f t="shared" si="36"/>
        <v>285</v>
      </c>
      <c r="B289" s="36" t="s">
        <v>651</v>
      </c>
      <c r="C289" s="36" t="s">
        <v>182</v>
      </c>
      <c r="D289" s="36" t="s">
        <v>945</v>
      </c>
      <c r="E289" s="36" t="s">
        <v>958</v>
      </c>
      <c r="F289" s="36" t="s">
        <v>125</v>
      </c>
      <c r="G289" s="62" t="s">
        <v>959</v>
      </c>
      <c r="H289" s="36" t="s">
        <v>47</v>
      </c>
      <c r="I289" s="36" t="s">
        <v>960</v>
      </c>
      <c r="J289" s="36">
        <v>18346775798</v>
      </c>
      <c r="K289" s="36">
        <v>2</v>
      </c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>
        <v>1</v>
      </c>
      <c r="Y289" s="36">
        <v>1</v>
      </c>
      <c r="Z289" s="36">
        <v>1</v>
      </c>
      <c r="AA289" s="37">
        <f t="shared" si="33"/>
        <v>990</v>
      </c>
      <c r="AB289" s="38"/>
    </row>
    <row r="290" s="27" customFormat="1" spans="1:28">
      <c r="A290" s="36">
        <f t="shared" si="36"/>
        <v>286</v>
      </c>
      <c r="B290" s="36" t="s">
        <v>651</v>
      </c>
      <c r="C290" s="36" t="s">
        <v>182</v>
      </c>
      <c r="D290" s="36" t="s">
        <v>945</v>
      </c>
      <c r="E290" s="36" t="s">
        <v>961</v>
      </c>
      <c r="F290" s="36" t="s">
        <v>125</v>
      </c>
      <c r="G290" s="62" t="s">
        <v>962</v>
      </c>
      <c r="H290" s="36" t="s">
        <v>47</v>
      </c>
      <c r="I290" s="36" t="s">
        <v>963</v>
      </c>
      <c r="J290" s="36">
        <v>13946810639</v>
      </c>
      <c r="K290" s="36">
        <v>2</v>
      </c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>
        <v>1</v>
      </c>
      <c r="Y290" s="36">
        <v>1</v>
      </c>
      <c r="Z290" s="36">
        <v>1</v>
      </c>
      <c r="AA290" s="37">
        <f t="shared" si="33"/>
        <v>990</v>
      </c>
      <c r="AB290" s="38"/>
    </row>
    <row r="291" s="27" customFormat="1" spans="1:28">
      <c r="A291" s="36">
        <f t="shared" si="36"/>
        <v>287</v>
      </c>
      <c r="B291" s="36" t="s">
        <v>651</v>
      </c>
      <c r="C291" s="36" t="s">
        <v>182</v>
      </c>
      <c r="D291" s="36" t="s">
        <v>945</v>
      </c>
      <c r="E291" s="36" t="s">
        <v>964</v>
      </c>
      <c r="F291" s="36" t="s">
        <v>39</v>
      </c>
      <c r="G291" s="62" t="s">
        <v>965</v>
      </c>
      <c r="H291" s="36" t="s">
        <v>41</v>
      </c>
      <c r="I291" s="36" t="s">
        <v>966</v>
      </c>
      <c r="J291" s="36">
        <v>13836595793</v>
      </c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>
        <v>1</v>
      </c>
      <c r="X291" s="36"/>
      <c r="Y291" s="36"/>
      <c r="Z291" s="36">
        <v>1</v>
      </c>
      <c r="AA291" s="37">
        <f t="shared" si="33"/>
        <v>1005</v>
      </c>
      <c r="AB291" s="38"/>
    </row>
    <row r="292" s="27" customFormat="1" spans="1:28">
      <c r="A292" s="36">
        <f t="shared" si="36"/>
        <v>288</v>
      </c>
      <c r="B292" s="36" t="s">
        <v>651</v>
      </c>
      <c r="C292" s="36" t="s">
        <v>182</v>
      </c>
      <c r="D292" s="36" t="s">
        <v>945</v>
      </c>
      <c r="E292" s="36" t="s">
        <v>967</v>
      </c>
      <c r="F292" s="36" t="s">
        <v>39</v>
      </c>
      <c r="G292" s="62" t="s">
        <v>968</v>
      </c>
      <c r="H292" s="36" t="s">
        <v>41</v>
      </c>
      <c r="I292" s="36" t="s">
        <v>967</v>
      </c>
      <c r="J292" s="36">
        <v>13836560065</v>
      </c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>
        <v>1</v>
      </c>
      <c r="V292" s="36">
        <v>1</v>
      </c>
      <c r="W292" s="36">
        <v>1</v>
      </c>
      <c r="X292" s="36">
        <v>1</v>
      </c>
      <c r="Y292" s="36"/>
      <c r="Z292" s="36"/>
      <c r="AA292" s="37">
        <f t="shared" si="33"/>
        <v>1051</v>
      </c>
      <c r="AB292" s="38"/>
    </row>
    <row r="293" s="27" customFormat="1" spans="1:28">
      <c r="A293" s="36">
        <f t="shared" si="36"/>
        <v>289</v>
      </c>
      <c r="B293" s="36" t="s">
        <v>651</v>
      </c>
      <c r="C293" s="36" t="s">
        <v>182</v>
      </c>
      <c r="D293" s="36" t="s">
        <v>969</v>
      </c>
      <c r="E293" s="36" t="s">
        <v>970</v>
      </c>
      <c r="F293" s="36" t="s">
        <v>39</v>
      </c>
      <c r="G293" s="62" t="s">
        <v>971</v>
      </c>
      <c r="H293" s="36" t="s">
        <v>41</v>
      </c>
      <c r="I293" s="36" t="s">
        <v>972</v>
      </c>
      <c r="J293" s="36">
        <v>13634675676</v>
      </c>
      <c r="K293" s="36">
        <v>5</v>
      </c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>
        <v>1</v>
      </c>
      <c r="AA293" s="37">
        <f t="shared" si="33"/>
        <v>995</v>
      </c>
      <c r="AB293" s="38"/>
    </row>
    <row r="294" s="27" customFormat="1" spans="1:28">
      <c r="A294" s="36">
        <f t="shared" si="36"/>
        <v>290</v>
      </c>
      <c r="B294" s="36" t="s">
        <v>651</v>
      </c>
      <c r="C294" s="36" t="s">
        <v>182</v>
      </c>
      <c r="D294" s="36" t="s">
        <v>969</v>
      </c>
      <c r="E294" s="36" t="s">
        <v>973</v>
      </c>
      <c r="F294" s="36" t="s">
        <v>39</v>
      </c>
      <c r="G294" s="62" t="s">
        <v>974</v>
      </c>
      <c r="H294" s="36" t="s">
        <v>41</v>
      </c>
      <c r="I294" s="36" t="s">
        <v>975</v>
      </c>
      <c r="J294" s="36">
        <v>13946850042</v>
      </c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>
        <v>1</v>
      </c>
      <c r="X294" s="36">
        <v>1</v>
      </c>
      <c r="Y294" s="36"/>
      <c r="Z294" s="36">
        <v>1</v>
      </c>
      <c r="AA294" s="37">
        <f t="shared" si="33"/>
        <v>1140</v>
      </c>
      <c r="AB294" s="38"/>
    </row>
    <row r="295" s="27" customFormat="1" spans="1:28">
      <c r="A295" s="36">
        <f t="shared" si="36"/>
        <v>291</v>
      </c>
      <c r="B295" s="36" t="s">
        <v>651</v>
      </c>
      <c r="C295" s="36" t="s">
        <v>182</v>
      </c>
      <c r="D295" s="36" t="s">
        <v>969</v>
      </c>
      <c r="E295" s="36" t="s">
        <v>976</v>
      </c>
      <c r="F295" s="36" t="s">
        <v>39</v>
      </c>
      <c r="G295" s="62" t="s">
        <v>977</v>
      </c>
      <c r="H295" s="36" t="s">
        <v>41</v>
      </c>
      <c r="I295" s="36" t="s">
        <v>976</v>
      </c>
      <c r="J295" s="36">
        <v>18846740135</v>
      </c>
      <c r="K295" s="36">
        <v>1</v>
      </c>
      <c r="L295" s="36"/>
      <c r="M295" s="36"/>
      <c r="N295" s="36"/>
      <c r="O295" s="36"/>
      <c r="P295" s="36"/>
      <c r="Q295" s="36"/>
      <c r="R295" s="36"/>
      <c r="S295" s="36"/>
      <c r="T295" s="36"/>
      <c r="U295" s="36">
        <v>1</v>
      </c>
      <c r="V295" s="36"/>
      <c r="W295" s="36">
        <v>1</v>
      </c>
      <c r="X295" s="36"/>
      <c r="Y295" s="36"/>
      <c r="Z295" s="36">
        <v>1</v>
      </c>
      <c r="AA295" s="37">
        <f t="shared" si="33"/>
        <v>1215</v>
      </c>
      <c r="AB295" s="38"/>
    </row>
    <row r="296" s="27" customFormat="1" spans="1:28">
      <c r="A296" s="36">
        <f t="shared" ref="A296:A305" si="37">ROW()-4</f>
        <v>292</v>
      </c>
      <c r="B296" s="36" t="s">
        <v>651</v>
      </c>
      <c r="C296" s="36" t="s">
        <v>182</v>
      </c>
      <c r="D296" s="36" t="s">
        <v>969</v>
      </c>
      <c r="E296" s="36" t="s">
        <v>709</v>
      </c>
      <c r="F296" s="36" t="s">
        <v>39</v>
      </c>
      <c r="G296" s="36" t="s">
        <v>978</v>
      </c>
      <c r="H296" s="36" t="s">
        <v>41</v>
      </c>
      <c r="I296" s="36" t="s">
        <v>979</v>
      </c>
      <c r="J296" s="36">
        <v>15846440953</v>
      </c>
      <c r="K296" s="36">
        <v>1</v>
      </c>
      <c r="L296" s="36"/>
      <c r="M296" s="36"/>
      <c r="N296" s="36"/>
      <c r="O296" s="36">
        <v>1</v>
      </c>
      <c r="P296" s="36"/>
      <c r="Q296" s="36"/>
      <c r="R296" s="36"/>
      <c r="S296" s="36"/>
      <c r="T296" s="36"/>
      <c r="U296" s="36"/>
      <c r="V296" s="36"/>
      <c r="W296" s="36"/>
      <c r="X296" s="36">
        <v>1</v>
      </c>
      <c r="Y296" s="36"/>
      <c r="Z296" s="36"/>
      <c r="AA296" s="37">
        <f t="shared" si="33"/>
        <v>960</v>
      </c>
      <c r="AB296" s="38"/>
    </row>
    <row r="297" s="27" customFormat="1" spans="1:28">
      <c r="A297" s="36">
        <f t="shared" si="37"/>
        <v>293</v>
      </c>
      <c r="B297" s="36" t="s">
        <v>651</v>
      </c>
      <c r="C297" s="36" t="s">
        <v>182</v>
      </c>
      <c r="D297" s="36" t="s">
        <v>969</v>
      </c>
      <c r="E297" s="36" t="s">
        <v>980</v>
      </c>
      <c r="F297" s="36" t="s">
        <v>39</v>
      </c>
      <c r="G297" s="36" t="s">
        <v>981</v>
      </c>
      <c r="H297" s="36" t="s">
        <v>41</v>
      </c>
      <c r="I297" s="36" t="s">
        <v>980</v>
      </c>
      <c r="J297" s="36" t="s">
        <v>982</v>
      </c>
      <c r="K297" s="36">
        <v>6</v>
      </c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>
        <v>1</v>
      </c>
      <c r="X297" s="36">
        <v>1</v>
      </c>
      <c r="Y297" s="36"/>
      <c r="Z297" s="36"/>
      <c r="AA297" s="37">
        <f t="shared" si="33"/>
        <v>970</v>
      </c>
      <c r="AB297" s="38"/>
    </row>
    <row r="298" s="27" customFormat="1" spans="1:28">
      <c r="A298" s="36">
        <f t="shared" si="37"/>
        <v>294</v>
      </c>
      <c r="B298" s="36" t="s">
        <v>983</v>
      </c>
      <c r="C298" s="36" t="s">
        <v>984</v>
      </c>
      <c r="D298" s="36" t="s">
        <v>985</v>
      </c>
      <c r="E298" s="36" t="s">
        <v>986</v>
      </c>
      <c r="F298" s="36" t="s">
        <v>328</v>
      </c>
      <c r="G298" s="62" t="s">
        <v>987</v>
      </c>
      <c r="H298" s="36" t="s">
        <v>47</v>
      </c>
      <c r="I298" s="36" t="s">
        <v>988</v>
      </c>
      <c r="J298" s="36">
        <v>13704861125</v>
      </c>
      <c r="K298" s="36"/>
      <c r="L298" s="36"/>
      <c r="M298" s="36"/>
      <c r="N298" s="36"/>
      <c r="O298" s="36">
        <v>1</v>
      </c>
      <c r="P298" s="36"/>
      <c r="Q298" s="36"/>
      <c r="R298" s="36"/>
      <c r="S298" s="36"/>
      <c r="T298" s="36"/>
      <c r="U298" s="36"/>
      <c r="V298" s="36"/>
      <c r="W298" s="36"/>
      <c r="X298" s="36">
        <v>1</v>
      </c>
      <c r="Y298" s="36"/>
      <c r="Z298" s="36"/>
      <c r="AA298" s="37">
        <f t="shared" si="33"/>
        <v>885</v>
      </c>
      <c r="AB298" s="38"/>
    </row>
    <row r="299" s="27" customFormat="1" spans="1:28">
      <c r="A299" s="36">
        <f t="shared" si="37"/>
        <v>295</v>
      </c>
      <c r="B299" s="36" t="s">
        <v>983</v>
      </c>
      <c r="C299" s="36" t="s">
        <v>984</v>
      </c>
      <c r="D299" s="36" t="s">
        <v>985</v>
      </c>
      <c r="E299" s="36" t="s">
        <v>989</v>
      </c>
      <c r="F299" s="36" t="s">
        <v>328</v>
      </c>
      <c r="G299" s="62" t="s">
        <v>990</v>
      </c>
      <c r="H299" s="36" t="s">
        <v>41</v>
      </c>
      <c r="I299" s="36" t="s">
        <v>988</v>
      </c>
      <c r="J299" s="36">
        <v>13704861125</v>
      </c>
      <c r="K299" s="36"/>
      <c r="L299" s="36"/>
      <c r="M299" s="36"/>
      <c r="N299" s="36"/>
      <c r="O299" s="36">
        <v>1</v>
      </c>
      <c r="P299" s="36"/>
      <c r="Q299" s="36">
        <v>1</v>
      </c>
      <c r="R299" s="36"/>
      <c r="S299" s="36"/>
      <c r="T299" s="36"/>
      <c r="U299" s="36">
        <v>1</v>
      </c>
      <c r="V299" s="36"/>
      <c r="W299" s="36"/>
      <c r="X299" s="36"/>
      <c r="Y299" s="36"/>
      <c r="Z299" s="36"/>
      <c r="AA299" s="37">
        <f t="shared" si="33"/>
        <v>965</v>
      </c>
      <c r="AB299" s="38"/>
    </row>
    <row r="300" s="27" customFormat="1" spans="1:28">
      <c r="A300" s="36">
        <f t="shared" si="37"/>
        <v>296</v>
      </c>
      <c r="B300" s="36" t="s">
        <v>983</v>
      </c>
      <c r="C300" s="36" t="s">
        <v>984</v>
      </c>
      <c r="D300" s="36" t="s">
        <v>985</v>
      </c>
      <c r="E300" s="36" t="s">
        <v>991</v>
      </c>
      <c r="F300" s="36" t="s">
        <v>125</v>
      </c>
      <c r="G300" s="62" t="s">
        <v>992</v>
      </c>
      <c r="H300" s="36" t="s">
        <v>47</v>
      </c>
      <c r="I300" s="36" t="s">
        <v>993</v>
      </c>
      <c r="J300" s="36">
        <v>15946773928</v>
      </c>
      <c r="K300" s="36"/>
      <c r="L300" s="36"/>
      <c r="M300" s="36"/>
      <c r="N300" s="36"/>
      <c r="O300" s="36">
        <v>1</v>
      </c>
      <c r="P300" s="36"/>
      <c r="Q300" s="36"/>
      <c r="R300" s="36"/>
      <c r="S300" s="36"/>
      <c r="T300" s="36"/>
      <c r="U300" s="36"/>
      <c r="V300" s="36"/>
      <c r="W300" s="36"/>
      <c r="X300" s="36">
        <v>1</v>
      </c>
      <c r="Y300" s="36"/>
      <c r="Z300" s="36"/>
      <c r="AA300" s="37">
        <f t="shared" si="33"/>
        <v>885</v>
      </c>
      <c r="AB300" s="38"/>
    </row>
    <row r="301" s="27" customFormat="1" spans="1:28">
      <c r="A301" s="36">
        <f t="shared" si="37"/>
        <v>297</v>
      </c>
      <c r="B301" s="36" t="s">
        <v>983</v>
      </c>
      <c r="C301" s="36" t="s">
        <v>984</v>
      </c>
      <c r="D301" s="36" t="s">
        <v>985</v>
      </c>
      <c r="E301" s="36" t="s">
        <v>994</v>
      </c>
      <c r="F301" s="36" t="s">
        <v>125</v>
      </c>
      <c r="G301" s="62" t="s">
        <v>995</v>
      </c>
      <c r="H301" s="36" t="s">
        <v>47</v>
      </c>
      <c r="I301" s="36" t="s">
        <v>996</v>
      </c>
      <c r="J301" s="36">
        <v>13604681632</v>
      </c>
      <c r="K301" s="36"/>
      <c r="L301" s="36"/>
      <c r="M301" s="36"/>
      <c r="N301" s="36"/>
      <c r="O301" s="36">
        <v>1</v>
      </c>
      <c r="P301" s="36"/>
      <c r="Q301" s="36"/>
      <c r="R301" s="36"/>
      <c r="S301" s="36"/>
      <c r="T301" s="36"/>
      <c r="U301" s="36"/>
      <c r="V301" s="36"/>
      <c r="W301" s="36"/>
      <c r="X301" s="36">
        <v>1</v>
      </c>
      <c r="Y301" s="36"/>
      <c r="Z301" s="36"/>
      <c r="AA301" s="37">
        <f t="shared" si="33"/>
        <v>885</v>
      </c>
      <c r="AB301" s="38"/>
    </row>
    <row r="302" s="27" customFormat="1" spans="1:28">
      <c r="A302" s="36">
        <f t="shared" si="37"/>
        <v>298</v>
      </c>
      <c r="B302" s="36" t="s">
        <v>983</v>
      </c>
      <c r="C302" s="36" t="s">
        <v>984</v>
      </c>
      <c r="D302" s="36" t="s">
        <v>985</v>
      </c>
      <c r="E302" s="36" t="s">
        <v>997</v>
      </c>
      <c r="F302" s="36" t="s">
        <v>39</v>
      </c>
      <c r="G302" s="62" t="s">
        <v>998</v>
      </c>
      <c r="H302" s="36" t="s">
        <v>47</v>
      </c>
      <c r="I302" s="36" t="s">
        <v>999</v>
      </c>
      <c r="J302" s="36">
        <v>15845329223</v>
      </c>
      <c r="K302" s="36"/>
      <c r="L302" s="36"/>
      <c r="M302" s="36"/>
      <c r="N302" s="36"/>
      <c r="O302" s="36">
        <v>1</v>
      </c>
      <c r="P302" s="36"/>
      <c r="Q302" s="36"/>
      <c r="R302" s="36"/>
      <c r="S302" s="36"/>
      <c r="T302" s="36"/>
      <c r="U302" s="36"/>
      <c r="V302" s="36"/>
      <c r="W302" s="36"/>
      <c r="X302" s="36">
        <v>1</v>
      </c>
      <c r="Y302" s="36"/>
      <c r="Z302" s="36"/>
      <c r="AA302" s="37">
        <f t="shared" si="33"/>
        <v>885</v>
      </c>
      <c r="AB302" s="38"/>
    </row>
    <row r="303" s="27" customFormat="1" spans="1:28">
      <c r="A303" s="36">
        <f t="shared" si="37"/>
        <v>299</v>
      </c>
      <c r="B303" s="36" t="s">
        <v>983</v>
      </c>
      <c r="C303" s="36" t="s">
        <v>984</v>
      </c>
      <c r="D303" s="36" t="s">
        <v>985</v>
      </c>
      <c r="E303" s="36" t="s">
        <v>1000</v>
      </c>
      <c r="F303" s="36" t="s">
        <v>39</v>
      </c>
      <c r="G303" s="62" t="s">
        <v>1001</v>
      </c>
      <c r="H303" s="36" t="s">
        <v>47</v>
      </c>
      <c r="I303" s="36" t="s">
        <v>1002</v>
      </c>
      <c r="J303" s="36">
        <v>13796427994</v>
      </c>
      <c r="K303" s="36"/>
      <c r="L303" s="36"/>
      <c r="M303" s="36"/>
      <c r="N303" s="36"/>
      <c r="O303" s="36">
        <v>1</v>
      </c>
      <c r="P303" s="36"/>
      <c r="Q303" s="36"/>
      <c r="R303" s="36"/>
      <c r="S303" s="36"/>
      <c r="T303" s="36"/>
      <c r="U303" s="36"/>
      <c r="V303" s="36"/>
      <c r="W303" s="36"/>
      <c r="X303" s="36">
        <v>1</v>
      </c>
      <c r="Y303" s="36"/>
      <c r="Z303" s="36"/>
      <c r="AA303" s="37">
        <f t="shared" si="33"/>
        <v>885</v>
      </c>
      <c r="AB303" s="38"/>
    </row>
    <row r="304" s="27" customFormat="1" spans="1:28">
      <c r="A304" s="36">
        <f t="shared" si="37"/>
        <v>300</v>
      </c>
      <c r="B304" s="36" t="s">
        <v>983</v>
      </c>
      <c r="C304" s="36" t="s">
        <v>984</v>
      </c>
      <c r="D304" s="36" t="s">
        <v>985</v>
      </c>
      <c r="E304" s="36" t="s">
        <v>1003</v>
      </c>
      <c r="F304" s="36" t="s">
        <v>39</v>
      </c>
      <c r="G304" s="62" t="s">
        <v>1004</v>
      </c>
      <c r="H304" s="36" t="s">
        <v>41</v>
      </c>
      <c r="I304" s="36" t="s">
        <v>1005</v>
      </c>
      <c r="J304" s="36">
        <v>18846731583</v>
      </c>
      <c r="K304" s="36"/>
      <c r="L304" s="36"/>
      <c r="M304" s="36">
        <v>1</v>
      </c>
      <c r="N304" s="36"/>
      <c r="O304" s="36"/>
      <c r="P304" s="36">
        <v>1</v>
      </c>
      <c r="Q304" s="36"/>
      <c r="R304" s="36"/>
      <c r="S304" s="36"/>
      <c r="T304" s="36"/>
      <c r="U304" s="36"/>
      <c r="V304" s="36"/>
      <c r="W304" s="36">
        <v>1</v>
      </c>
      <c r="X304" s="36"/>
      <c r="Y304" s="36"/>
      <c r="Z304" s="36"/>
      <c r="AA304" s="37">
        <f t="shared" si="33"/>
        <v>865</v>
      </c>
      <c r="AB304" s="38"/>
    </row>
    <row r="305" s="27" customFormat="1" spans="1:28">
      <c r="A305" s="36">
        <f t="shared" si="37"/>
        <v>301</v>
      </c>
      <c r="B305" s="36" t="s">
        <v>983</v>
      </c>
      <c r="C305" s="36" t="s">
        <v>984</v>
      </c>
      <c r="D305" s="36" t="s">
        <v>985</v>
      </c>
      <c r="E305" s="36" t="s">
        <v>1006</v>
      </c>
      <c r="F305" s="36" t="s">
        <v>39</v>
      </c>
      <c r="G305" s="62" t="s">
        <v>1007</v>
      </c>
      <c r="H305" s="36" t="s">
        <v>47</v>
      </c>
      <c r="I305" s="36" t="s">
        <v>1006</v>
      </c>
      <c r="J305" s="36">
        <v>15094661892</v>
      </c>
      <c r="K305" s="36"/>
      <c r="L305" s="36"/>
      <c r="M305" s="36"/>
      <c r="N305" s="36"/>
      <c r="O305" s="36">
        <v>1</v>
      </c>
      <c r="P305" s="36"/>
      <c r="Q305" s="36"/>
      <c r="R305" s="36"/>
      <c r="S305" s="36"/>
      <c r="T305" s="36"/>
      <c r="U305" s="36"/>
      <c r="V305" s="36"/>
      <c r="W305" s="36"/>
      <c r="X305" s="36">
        <v>1</v>
      </c>
      <c r="Y305" s="36"/>
      <c r="Z305" s="36"/>
      <c r="AA305" s="37">
        <f t="shared" si="33"/>
        <v>885</v>
      </c>
      <c r="AB305" s="38"/>
    </row>
    <row r="306" s="27" customFormat="1" spans="1:28">
      <c r="A306" s="36">
        <f t="shared" ref="A306:A315" si="38">ROW()-4</f>
        <v>302</v>
      </c>
      <c r="B306" s="36" t="s">
        <v>983</v>
      </c>
      <c r="C306" s="36" t="s">
        <v>984</v>
      </c>
      <c r="D306" s="36" t="s">
        <v>985</v>
      </c>
      <c r="E306" s="36" t="s">
        <v>1008</v>
      </c>
      <c r="F306" s="36" t="s">
        <v>39</v>
      </c>
      <c r="G306" s="36" t="s">
        <v>1009</v>
      </c>
      <c r="H306" s="36" t="s">
        <v>41</v>
      </c>
      <c r="I306" s="36" t="s">
        <v>1006</v>
      </c>
      <c r="J306" s="36">
        <v>15094661892</v>
      </c>
      <c r="K306" s="36"/>
      <c r="L306" s="36"/>
      <c r="M306" s="36"/>
      <c r="N306" s="36"/>
      <c r="O306" s="36">
        <v>1</v>
      </c>
      <c r="P306" s="36"/>
      <c r="Q306" s="36"/>
      <c r="R306" s="36"/>
      <c r="S306" s="36"/>
      <c r="T306" s="36"/>
      <c r="U306" s="36"/>
      <c r="V306" s="36"/>
      <c r="W306" s="36"/>
      <c r="X306" s="36">
        <v>1</v>
      </c>
      <c r="Y306" s="36"/>
      <c r="Z306" s="36"/>
      <c r="AA306" s="37">
        <f t="shared" si="33"/>
        <v>885</v>
      </c>
      <c r="AB306" s="38"/>
    </row>
    <row r="307" s="27" customFormat="1" spans="1:28">
      <c r="A307" s="36">
        <f t="shared" si="38"/>
        <v>303</v>
      </c>
      <c r="B307" s="36" t="s">
        <v>983</v>
      </c>
      <c r="C307" s="36" t="s">
        <v>984</v>
      </c>
      <c r="D307" s="36" t="s">
        <v>985</v>
      </c>
      <c r="E307" s="36" t="s">
        <v>1010</v>
      </c>
      <c r="F307" s="36" t="s">
        <v>39</v>
      </c>
      <c r="G307" s="62" t="s">
        <v>1011</v>
      </c>
      <c r="H307" s="36" t="s">
        <v>47</v>
      </c>
      <c r="I307" s="36" t="s">
        <v>1012</v>
      </c>
      <c r="J307" s="36">
        <v>15904671186</v>
      </c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>
        <v>1</v>
      </c>
      <c r="W307" s="36">
        <v>1</v>
      </c>
      <c r="X307" s="36">
        <v>1</v>
      </c>
      <c r="Y307" s="36"/>
      <c r="Z307" s="36"/>
      <c r="AA307" s="37">
        <f t="shared" si="33"/>
        <v>916</v>
      </c>
      <c r="AB307" s="38"/>
    </row>
    <row r="308" s="27" customFormat="1" spans="1:28">
      <c r="A308" s="36">
        <f t="shared" si="38"/>
        <v>304</v>
      </c>
      <c r="B308" s="36" t="s">
        <v>983</v>
      </c>
      <c r="C308" s="36" t="s">
        <v>984</v>
      </c>
      <c r="D308" s="36" t="s">
        <v>985</v>
      </c>
      <c r="E308" s="36" t="s">
        <v>1013</v>
      </c>
      <c r="F308" s="36" t="s">
        <v>39</v>
      </c>
      <c r="G308" s="62" t="s">
        <v>1014</v>
      </c>
      <c r="H308" s="36" t="s">
        <v>47</v>
      </c>
      <c r="I308" s="36" t="s">
        <v>1015</v>
      </c>
      <c r="J308" s="36">
        <v>13555051971</v>
      </c>
      <c r="K308" s="36"/>
      <c r="L308" s="36"/>
      <c r="M308" s="36"/>
      <c r="N308" s="36"/>
      <c r="O308" s="36">
        <v>1</v>
      </c>
      <c r="P308" s="36"/>
      <c r="Q308" s="36"/>
      <c r="R308" s="36"/>
      <c r="S308" s="36"/>
      <c r="T308" s="36"/>
      <c r="U308" s="36"/>
      <c r="V308" s="36"/>
      <c r="W308" s="36"/>
      <c r="X308" s="36">
        <v>1</v>
      </c>
      <c r="Y308" s="36"/>
      <c r="Z308" s="36"/>
      <c r="AA308" s="37">
        <f t="shared" si="33"/>
        <v>885</v>
      </c>
      <c r="AB308" s="38"/>
    </row>
    <row r="309" s="27" customFormat="1" spans="1:28">
      <c r="A309" s="36">
        <f t="shared" si="38"/>
        <v>305</v>
      </c>
      <c r="B309" s="36" t="s">
        <v>983</v>
      </c>
      <c r="C309" s="36" t="s">
        <v>984</v>
      </c>
      <c r="D309" s="36" t="s">
        <v>1016</v>
      </c>
      <c r="E309" s="36" t="s">
        <v>1017</v>
      </c>
      <c r="F309" s="36" t="s">
        <v>39</v>
      </c>
      <c r="G309" s="62" t="s">
        <v>1018</v>
      </c>
      <c r="H309" s="36" t="s">
        <v>41</v>
      </c>
      <c r="I309" s="36" t="s">
        <v>1019</v>
      </c>
      <c r="J309" s="36">
        <v>13946878009</v>
      </c>
      <c r="K309" s="36"/>
      <c r="L309" s="36">
        <v>36</v>
      </c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>
        <v>1</v>
      </c>
      <c r="X309" s="36">
        <v>1</v>
      </c>
      <c r="Y309" s="36"/>
      <c r="Z309" s="36"/>
      <c r="AA309" s="37">
        <f t="shared" si="33"/>
        <v>988</v>
      </c>
      <c r="AB309" s="38"/>
    </row>
    <row r="310" s="27" customFormat="1" spans="1:28">
      <c r="A310" s="36">
        <f t="shared" si="38"/>
        <v>306</v>
      </c>
      <c r="B310" s="36" t="s">
        <v>983</v>
      </c>
      <c r="C310" s="36" t="s">
        <v>984</v>
      </c>
      <c r="D310" s="36" t="s">
        <v>1016</v>
      </c>
      <c r="E310" s="36" t="s">
        <v>1020</v>
      </c>
      <c r="F310" s="36" t="s">
        <v>39</v>
      </c>
      <c r="G310" s="62" t="s">
        <v>1021</v>
      </c>
      <c r="H310" s="36" t="s">
        <v>41</v>
      </c>
      <c r="I310" s="36" t="s">
        <v>1022</v>
      </c>
      <c r="J310" s="36">
        <v>13091570166</v>
      </c>
      <c r="K310" s="36">
        <v>3</v>
      </c>
      <c r="L310" s="36">
        <v>1</v>
      </c>
      <c r="M310" s="36"/>
      <c r="N310" s="36"/>
      <c r="O310" s="36">
        <v>1</v>
      </c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7">
        <f t="shared" si="33"/>
        <v>988</v>
      </c>
      <c r="AB310" s="38"/>
    </row>
    <row r="311" s="27" customFormat="1" spans="1:28">
      <c r="A311" s="36">
        <f t="shared" si="38"/>
        <v>307</v>
      </c>
      <c r="B311" s="36" t="s">
        <v>983</v>
      </c>
      <c r="C311" s="36" t="s">
        <v>984</v>
      </c>
      <c r="D311" s="36" t="s">
        <v>1016</v>
      </c>
      <c r="E311" s="36" t="s">
        <v>1023</v>
      </c>
      <c r="F311" s="36" t="s">
        <v>39</v>
      </c>
      <c r="G311" s="36" t="s">
        <v>1024</v>
      </c>
      <c r="H311" s="36" t="s">
        <v>41</v>
      </c>
      <c r="I311" s="36" t="s">
        <v>1025</v>
      </c>
      <c r="J311" s="36">
        <v>15146701439</v>
      </c>
      <c r="K311" s="36">
        <v>1</v>
      </c>
      <c r="L311" s="36">
        <v>71</v>
      </c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7">
        <f t="shared" si="33"/>
        <v>998</v>
      </c>
      <c r="AB311" s="38"/>
    </row>
    <row r="312" s="27" customFormat="1" spans="1:28">
      <c r="A312" s="36">
        <f t="shared" si="38"/>
        <v>308</v>
      </c>
      <c r="B312" s="36" t="s">
        <v>983</v>
      </c>
      <c r="C312" s="36" t="s">
        <v>984</v>
      </c>
      <c r="D312" s="36" t="s">
        <v>1016</v>
      </c>
      <c r="E312" s="36" t="s">
        <v>1026</v>
      </c>
      <c r="F312" s="36" t="s">
        <v>39</v>
      </c>
      <c r="G312" s="62" t="s">
        <v>1027</v>
      </c>
      <c r="H312" s="36" t="s">
        <v>41</v>
      </c>
      <c r="I312" s="36" t="s">
        <v>1028</v>
      </c>
      <c r="J312" s="36">
        <v>13212871869</v>
      </c>
      <c r="K312" s="36">
        <v>2</v>
      </c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>
        <v>1</v>
      </c>
      <c r="Y312" s="36">
        <v>1</v>
      </c>
      <c r="Z312" s="36">
        <v>1</v>
      </c>
      <c r="AA312" s="37">
        <f t="shared" si="33"/>
        <v>990</v>
      </c>
      <c r="AB312" s="38"/>
    </row>
    <row r="313" s="27" customFormat="1" spans="1:28">
      <c r="A313" s="36">
        <f t="shared" si="38"/>
        <v>309</v>
      </c>
      <c r="B313" s="36" t="s">
        <v>983</v>
      </c>
      <c r="C313" s="36" t="s">
        <v>984</v>
      </c>
      <c r="D313" s="36" t="s">
        <v>1016</v>
      </c>
      <c r="E313" s="36" t="s">
        <v>1029</v>
      </c>
      <c r="F313" s="36" t="s">
        <v>39</v>
      </c>
      <c r="G313" s="62" t="s">
        <v>1030</v>
      </c>
      <c r="H313" s="36" t="s">
        <v>47</v>
      </c>
      <c r="I313" s="36" t="s">
        <v>1031</v>
      </c>
      <c r="J313" s="36">
        <v>13664671692</v>
      </c>
      <c r="K313" s="36">
        <v>8</v>
      </c>
      <c r="L313" s="36">
        <v>30</v>
      </c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7">
        <f t="shared" si="33"/>
        <v>990</v>
      </c>
      <c r="AB313" s="38"/>
    </row>
    <row r="314" s="27" customFormat="1" spans="1:28">
      <c r="A314" s="36">
        <f t="shared" si="38"/>
        <v>310</v>
      </c>
      <c r="B314" s="36" t="s">
        <v>983</v>
      </c>
      <c r="C314" s="36" t="s">
        <v>984</v>
      </c>
      <c r="D314" s="36" t="s">
        <v>1032</v>
      </c>
      <c r="E314" s="36" t="s">
        <v>1033</v>
      </c>
      <c r="F314" s="36" t="s">
        <v>39</v>
      </c>
      <c r="G314" s="62" t="s">
        <v>1034</v>
      </c>
      <c r="H314" s="36" t="s">
        <v>47</v>
      </c>
      <c r="I314" s="36" t="s">
        <v>1033</v>
      </c>
      <c r="J314" s="36">
        <v>15545277963</v>
      </c>
      <c r="K314" s="36"/>
      <c r="L314" s="36"/>
      <c r="M314" s="36"/>
      <c r="N314" s="36"/>
      <c r="O314" s="36">
        <v>1</v>
      </c>
      <c r="P314" s="36"/>
      <c r="Q314" s="36"/>
      <c r="R314" s="36"/>
      <c r="S314" s="36"/>
      <c r="T314" s="36"/>
      <c r="U314" s="36"/>
      <c r="V314" s="36"/>
      <c r="W314" s="36"/>
      <c r="X314" s="36">
        <v>1</v>
      </c>
      <c r="Y314" s="36">
        <v>1</v>
      </c>
      <c r="Z314" s="36"/>
      <c r="AA314" s="37">
        <f t="shared" si="33"/>
        <v>970</v>
      </c>
      <c r="AB314" s="38"/>
    </row>
    <row r="315" s="27" customFormat="1" spans="1:28">
      <c r="A315" s="36">
        <f t="shared" si="38"/>
        <v>311</v>
      </c>
      <c r="B315" s="36" t="s">
        <v>983</v>
      </c>
      <c r="C315" s="36" t="s">
        <v>984</v>
      </c>
      <c r="D315" s="36" t="s">
        <v>1032</v>
      </c>
      <c r="E315" s="36" t="s">
        <v>1035</v>
      </c>
      <c r="F315" s="36" t="s">
        <v>39</v>
      </c>
      <c r="G315" s="62" t="s">
        <v>1036</v>
      </c>
      <c r="H315" s="36" t="s">
        <v>47</v>
      </c>
      <c r="I315" s="36" t="s">
        <v>1035</v>
      </c>
      <c r="J315" s="36">
        <v>15946781208</v>
      </c>
      <c r="K315" s="36"/>
      <c r="L315" s="36"/>
      <c r="M315" s="36"/>
      <c r="N315" s="36"/>
      <c r="O315" s="36">
        <v>1</v>
      </c>
      <c r="P315" s="36"/>
      <c r="Q315" s="36"/>
      <c r="R315" s="36"/>
      <c r="S315" s="36"/>
      <c r="T315" s="36"/>
      <c r="U315" s="36"/>
      <c r="V315" s="36"/>
      <c r="W315" s="36"/>
      <c r="X315" s="36">
        <v>1</v>
      </c>
      <c r="Y315" s="36">
        <v>1</v>
      </c>
      <c r="Z315" s="36"/>
      <c r="AA315" s="37">
        <f t="shared" si="33"/>
        <v>970</v>
      </c>
      <c r="AB315" s="38"/>
    </row>
    <row r="316" s="27" customFormat="1" spans="1:28">
      <c r="A316" s="36">
        <f t="shared" ref="A316:A325" si="39">ROW()-4</f>
        <v>312</v>
      </c>
      <c r="B316" s="36" t="s">
        <v>983</v>
      </c>
      <c r="C316" s="36" t="s">
        <v>984</v>
      </c>
      <c r="D316" s="36" t="s">
        <v>1032</v>
      </c>
      <c r="E316" s="36" t="s">
        <v>1037</v>
      </c>
      <c r="F316" s="36" t="s">
        <v>39</v>
      </c>
      <c r="G316" s="62" t="s">
        <v>1038</v>
      </c>
      <c r="H316" s="36" t="s">
        <v>47</v>
      </c>
      <c r="I316" s="36" t="s">
        <v>1037</v>
      </c>
      <c r="J316" s="36">
        <v>18204678589</v>
      </c>
      <c r="K316" s="36"/>
      <c r="L316" s="36"/>
      <c r="M316" s="36"/>
      <c r="N316" s="36"/>
      <c r="O316" s="36">
        <v>1</v>
      </c>
      <c r="P316" s="36"/>
      <c r="Q316" s="36"/>
      <c r="R316" s="36"/>
      <c r="S316" s="36"/>
      <c r="T316" s="36"/>
      <c r="U316" s="36"/>
      <c r="V316" s="36"/>
      <c r="W316" s="36"/>
      <c r="X316" s="36">
        <v>1</v>
      </c>
      <c r="Y316" s="36">
        <v>1</v>
      </c>
      <c r="Z316" s="36"/>
      <c r="AA316" s="37">
        <f t="shared" si="33"/>
        <v>970</v>
      </c>
      <c r="AB316" s="38"/>
    </row>
    <row r="317" s="27" customFormat="1" spans="1:28">
      <c r="A317" s="36">
        <f t="shared" si="39"/>
        <v>313</v>
      </c>
      <c r="B317" s="36" t="s">
        <v>983</v>
      </c>
      <c r="C317" s="36" t="s">
        <v>984</v>
      </c>
      <c r="D317" s="36" t="s">
        <v>1032</v>
      </c>
      <c r="E317" s="36" t="s">
        <v>1039</v>
      </c>
      <c r="F317" s="36" t="s">
        <v>39</v>
      </c>
      <c r="G317" s="36" t="s">
        <v>1040</v>
      </c>
      <c r="H317" s="36" t="s">
        <v>41</v>
      </c>
      <c r="I317" s="36" t="s">
        <v>1039</v>
      </c>
      <c r="J317" s="36">
        <v>18204678589</v>
      </c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>
        <v>1</v>
      </c>
      <c r="Y317" s="36">
        <v>1</v>
      </c>
      <c r="Z317" s="36">
        <v>1</v>
      </c>
      <c r="AA317" s="37">
        <f t="shared" si="33"/>
        <v>840</v>
      </c>
      <c r="AB317" s="38"/>
    </row>
    <row r="318" s="27" customFormat="1" spans="1:28">
      <c r="A318" s="36">
        <f t="shared" si="39"/>
        <v>314</v>
      </c>
      <c r="B318" s="36" t="s">
        <v>983</v>
      </c>
      <c r="C318" s="36" t="s">
        <v>984</v>
      </c>
      <c r="D318" s="36" t="s">
        <v>1032</v>
      </c>
      <c r="E318" s="36" t="s">
        <v>1041</v>
      </c>
      <c r="F318" s="36" t="s">
        <v>39</v>
      </c>
      <c r="G318" s="62" t="s">
        <v>1042</v>
      </c>
      <c r="H318" s="36" t="s">
        <v>41</v>
      </c>
      <c r="I318" s="36" t="s">
        <v>1043</v>
      </c>
      <c r="J318" s="36">
        <v>15668918846</v>
      </c>
      <c r="K318" s="36"/>
      <c r="L318" s="36"/>
      <c r="M318" s="36"/>
      <c r="N318" s="36"/>
      <c r="O318" s="36">
        <v>1</v>
      </c>
      <c r="P318" s="36"/>
      <c r="Q318" s="36"/>
      <c r="R318" s="36"/>
      <c r="S318" s="36"/>
      <c r="T318" s="36"/>
      <c r="U318" s="36"/>
      <c r="V318" s="36"/>
      <c r="W318" s="36"/>
      <c r="X318" s="36">
        <v>1</v>
      </c>
      <c r="Y318" s="36">
        <v>1</v>
      </c>
      <c r="Z318" s="36"/>
      <c r="AA318" s="37">
        <f t="shared" si="33"/>
        <v>970</v>
      </c>
      <c r="AB318" s="38"/>
    </row>
    <row r="319" s="27" customFormat="1" spans="1:28">
      <c r="A319" s="36">
        <f t="shared" si="39"/>
        <v>315</v>
      </c>
      <c r="B319" s="36" t="s">
        <v>983</v>
      </c>
      <c r="C319" s="36" t="s">
        <v>984</v>
      </c>
      <c r="D319" s="36" t="s">
        <v>1032</v>
      </c>
      <c r="E319" s="36" t="s">
        <v>1044</v>
      </c>
      <c r="F319" s="36" t="s">
        <v>125</v>
      </c>
      <c r="G319" s="62" t="s">
        <v>1045</v>
      </c>
      <c r="H319" s="36" t="s">
        <v>47</v>
      </c>
      <c r="I319" s="36" t="s">
        <v>1044</v>
      </c>
      <c r="J319" s="36">
        <v>13946811137</v>
      </c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>
        <v>1</v>
      </c>
      <c r="Y319" s="36">
        <v>1</v>
      </c>
      <c r="Z319" s="36">
        <v>1</v>
      </c>
      <c r="AA319" s="37">
        <f t="shared" si="33"/>
        <v>840</v>
      </c>
      <c r="AB319" s="38"/>
    </row>
    <row r="320" s="27" customFormat="1" spans="1:28">
      <c r="A320" s="36">
        <f t="shared" si="39"/>
        <v>316</v>
      </c>
      <c r="B320" s="36" t="s">
        <v>983</v>
      </c>
      <c r="C320" s="36" t="s">
        <v>984</v>
      </c>
      <c r="D320" s="36" t="s">
        <v>1032</v>
      </c>
      <c r="E320" s="36" t="s">
        <v>1046</v>
      </c>
      <c r="F320" s="36" t="s">
        <v>39</v>
      </c>
      <c r="G320" s="62" t="s">
        <v>1047</v>
      </c>
      <c r="H320" s="36" t="s">
        <v>41</v>
      </c>
      <c r="I320" s="36" t="s">
        <v>1046</v>
      </c>
      <c r="J320" s="36">
        <v>13126853295</v>
      </c>
      <c r="K320" s="36"/>
      <c r="L320" s="36"/>
      <c r="M320" s="36"/>
      <c r="N320" s="36"/>
      <c r="O320" s="36">
        <v>1</v>
      </c>
      <c r="P320" s="36"/>
      <c r="Q320" s="36"/>
      <c r="R320" s="36"/>
      <c r="S320" s="36"/>
      <c r="T320" s="36"/>
      <c r="U320" s="36"/>
      <c r="V320" s="36"/>
      <c r="W320" s="36"/>
      <c r="X320" s="36">
        <v>1</v>
      </c>
      <c r="Y320" s="36">
        <v>1</v>
      </c>
      <c r="Z320" s="36"/>
      <c r="AA320" s="37">
        <f t="shared" si="33"/>
        <v>970</v>
      </c>
      <c r="AB320" s="38"/>
    </row>
    <row r="321" s="27" customFormat="1" spans="1:28">
      <c r="A321" s="36">
        <f t="shared" si="39"/>
        <v>317</v>
      </c>
      <c r="B321" s="36" t="s">
        <v>983</v>
      </c>
      <c r="C321" s="36" t="s">
        <v>984</v>
      </c>
      <c r="D321" s="36" t="s">
        <v>1032</v>
      </c>
      <c r="E321" s="36" t="s">
        <v>1048</v>
      </c>
      <c r="F321" s="36" t="s">
        <v>39</v>
      </c>
      <c r="G321" s="62" t="s">
        <v>1049</v>
      </c>
      <c r="H321" s="36" t="s">
        <v>41</v>
      </c>
      <c r="I321" s="36" t="s">
        <v>1048</v>
      </c>
      <c r="J321" s="36">
        <v>15184645933</v>
      </c>
      <c r="K321" s="36"/>
      <c r="L321" s="36"/>
      <c r="M321" s="36"/>
      <c r="N321" s="36"/>
      <c r="O321" s="36">
        <v>1</v>
      </c>
      <c r="P321" s="36"/>
      <c r="Q321" s="36"/>
      <c r="R321" s="36"/>
      <c r="S321" s="36"/>
      <c r="T321" s="36"/>
      <c r="U321" s="36"/>
      <c r="V321" s="36"/>
      <c r="W321" s="36"/>
      <c r="X321" s="36">
        <v>1</v>
      </c>
      <c r="Y321" s="36">
        <v>1</v>
      </c>
      <c r="Z321" s="36"/>
      <c r="AA321" s="37">
        <f t="shared" si="33"/>
        <v>970</v>
      </c>
      <c r="AB321" s="38"/>
    </row>
    <row r="322" s="27" customFormat="1" spans="1:28">
      <c r="A322" s="36">
        <f t="shared" si="39"/>
        <v>318</v>
      </c>
      <c r="B322" s="36" t="s">
        <v>983</v>
      </c>
      <c r="C322" s="36" t="s">
        <v>984</v>
      </c>
      <c r="D322" s="36" t="s">
        <v>1032</v>
      </c>
      <c r="E322" s="36" t="s">
        <v>1050</v>
      </c>
      <c r="F322" s="36" t="s">
        <v>39</v>
      </c>
      <c r="G322" s="62" t="s">
        <v>1051</v>
      </c>
      <c r="H322" s="36" t="s">
        <v>47</v>
      </c>
      <c r="I322" s="36" t="s">
        <v>1050</v>
      </c>
      <c r="J322" s="36">
        <v>15094663806</v>
      </c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>
        <v>1</v>
      </c>
      <c r="Y322" s="36">
        <v>1</v>
      </c>
      <c r="Z322" s="36">
        <v>1</v>
      </c>
      <c r="AA322" s="37">
        <f t="shared" si="33"/>
        <v>840</v>
      </c>
      <c r="AB322" s="38"/>
    </row>
    <row r="323" s="27" customFormat="1" spans="1:28">
      <c r="A323" s="36">
        <f t="shared" si="39"/>
        <v>319</v>
      </c>
      <c r="B323" s="36" t="s">
        <v>983</v>
      </c>
      <c r="C323" s="36" t="s">
        <v>984</v>
      </c>
      <c r="D323" s="36" t="s">
        <v>771</v>
      </c>
      <c r="E323" s="36" t="s">
        <v>1052</v>
      </c>
      <c r="F323" s="36" t="s">
        <v>39</v>
      </c>
      <c r="G323" s="62" t="s">
        <v>1053</v>
      </c>
      <c r="H323" s="36" t="s">
        <v>47</v>
      </c>
      <c r="I323" s="36" t="s">
        <v>1054</v>
      </c>
      <c r="J323" s="36">
        <v>13836578559</v>
      </c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>
        <v>1</v>
      </c>
      <c r="W323" s="36">
        <v>1</v>
      </c>
      <c r="X323" s="36">
        <v>1</v>
      </c>
      <c r="Y323" s="36"/>
      <c r="Z323" s="36"/>
      <c r="AA323" s="37">
        <f t="shared" si="33"/>
        <v>916</v>
      </c>
      <c r="AB323" s="38"/>
    </row>
    <row r="324" s="27" customFormat="1" spans="1:28">
      <c r="A324" s="36">
        <f t="shared" si="39"/>
        <v>320</v>
      </c>
      <c r="B324" s="36" t="s">
        <v>983</v>
      </c>
      <c r="C324" s="36" t="s">
        <v>984</v>
      </c>
      <c r="D324" s="36" t="s">
        <v>771</v>
      </c>
      <c r="E324" s="36" t="s">
        <v>1055</v>
      </c>
      <c r="F324" s="36" t="s">
        <v>39</v>
      </c>
      <c r="G324" s="62" t="s">
        <v>1056</v>
      </c>
      <c r="H324" s="36" t="s">
        <v>41</v>
      </c>
      <c r="I324" s="36" t="s">
        <v>1054</v>
      </c>
      <c r="J324" s="36">
        <v>13836578559</v>
      </c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>
        <v>1</v>
      </c>
      <c r="Y324" s="36"/>
      <c r="Z324" s="36">
        <v>1</v>
      </c>
      <c r="AA324" s="37">
        <f t="shared" si="33"/>
        <v>755</v>
      </c>
      <c r="AB324" s="38"/>
    </row>
    <row r="325" s="27" customFormat="1" spans="1:28">
      <c r="A325" s="36">
        <f t="shared" si="39"/>
        <v>321</v>
      </c>
      <c r="B325" s="36" t="s">
        <v>983</v>
      </c>
      <c r="C325" s="36" t="s">
        <v>984</v>
      </c>
      <c r="D325" s="36" t="s">
        <v>771</v>
      </c>
      <c r="E325" s="36" t="s">
        <v>1057</v>
      </c>
      <c r="F325" s="36" t="s">
        <v>39</v>
      </c>
      <c r="G325" s="62" t="s">
        <v>1058</v>
      </c>
      <c r="H325" s="36" t="s">
        <v>47</v>
      </c>
      <c r="I325" s="36" t="s">
        <v>1059</v>
      </c>
      <c r="J325" s="36">
        <v>13555049226</v>
      </c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>
        <v>1</v>
      </c>
      <c r="W325" s="36">
        <v>1</v>
      </c>
      <c r="X325" s="36">
        <v>1</v>
      </c>
      <c r="Y325" s="36"/>
      <c r="Z325" s="36"/>
      <c r="AA325" s="37">
        <f t="shared" si="33"/>
        <v>916</v>
      </c>
      <c r="AB325" s="38"/>
    </row>
    <row r="326" s="27" customFormat="1" spans="1:28">
      <c r="A326" s="36">
        <f t="shared" ref="A326:A335" si="40">ROW()-4</f>
        <v>322</v>
      </c>
      <c r="B326" s="36" t="s">
        <v>983</v>
      </c>
      <c r="C326" s="36" t="s">
        <v>984</v>
      </c>
      <c r="D326" s="36" t="s">
        <v>771</v>
      </c>
      <c r="E326" s="36" t="s">
        <v>1060</v>
      </c>
      <c r="F326" s="36" t="s">
        <v>39</v>
      </c>
      <c r="G326" s="62" t="s">
        <v>1061</v>
      </c>
      <c r="H326" s="36" t="s">
        <v>41</v>
      </c>
      <c r="I326" s="36" t="s">
        <v>1062</v>
      </c>
      <c r="J326" s="36">
        <v>15590827968</v>
      </c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>
        <v>1</v>
      </c>
      <c r="X326" s="36"/>
      <c r="Y326" s="36"/>
      <c r="Z326" s="36"/>
      <c r="AA326" s="37">
        <f t="shared" ref="AA326:AA389" si="41">IF(K326="",0,K326*75)+IF(L326="",0,L326*13)+IF(M326="",0,M326*115)+IF(N326="",0,N326*195)+IF(O326="",0,O326*750)+IF(P326="",0,P326*365)+IF(Q326="",0,Q326*80)+IF(R326="",0,R326*120)+IF(S326="",0,S326*160)+IF(T326="",0,T326*120)+IF(U326="",0,U326*135)+IF(V326="",0,V326*396)+IF(W326="",0,W326*385)+IF(X326="",0,X326*135)+IF(Y326="",0,Y326*85)+IF(Z326="",0,Z326*620)</f>
        <v>385</v>
      </c>
      <c r="AB326" s="38"/>
    </row>
    <row r="327" s="27" customFormat="1" spans="1:28">
      <c r="A327" s="36">
        <f t="shared" si="40"/>
        <v>323</v>
      </c>
      <c r="B327" s="36" t="s">
        <v>983</v>
      </c>
      <c r="C327" s="36" t="s">
        <v>984</v>
      </c>
      <c r="D327" s="36" t="s">
        <v>771</v>
      </c>
      <c r="E327" s="36" t="s">
        <v>1063</v>
      </c>
      <c r="F327" s="36" t="s">
        <v>125</v>
      </c>
      <c r="G327" s="62" t="s">
        <v>1064</v>
      </c>
      <c r="H327" s="36" t="s">
        <v>47</v>
      </c>
      <c r="I327" s="36" t="s">
        <v>1065</v>
      </c>
      <c r="J327" s="36">
        <v>13351671329</v>
      </c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>
        <v>1</v>
      </c>
      <c r="X327" s="36">
        <v>1</v>
      </c>
      <c r="Y327" s="36"/>
      <c r="Z327" s="36"/>
      <c r="AA327" s="37">
        <f t="shared" si="41"/>
        <v>520</v>
      </c>
      <c r="AB327" s="38"/>
    </row>
    <row r="328" s="27" customFormat="1" spans="1:28">
      <c r="A328" s="36">
        <f t="shared" si="40"/>
        <v>324</v>
      </c>
      <c r="B328" s="36" t="s">
        <v>983</v>
      </c>
      <c r="C328" s="36" t="s">
        <v>1066</v>
      </c>
      <c r="D328" s="36" t="s">
        <v>1067</v>
      </c>
      <c r="E328" s="36" t="s">
        <v>1068</v>
      </c>
      <c r="F328" s="36" t="s">
        <v>125</v>
      </c>
      <c r="G328" s="62" t="s">
        <v>1069</v>
      </c>
      <c r="H328" s="36" t="s">
        <v>41</v>
      </c>
      <c r="I328" s="36" t="s">
        <v>1070</v>
      </c>
      <c r="J328" s="36" t="s">
        <v>1071</v>
      </c>
      <c r="K328" s="36">
        <v>2</v>
      </c>
      <c r="L328" s="36"/>
      <c r="M328" s="36">
        <v>2</v>
      </c>
      <c r="N328" s="36"/>
      <c r="O328" s="36"/>
      <c r="P328" s="36"/>
      <c r="Q328" s="36"/>
      <c r="R328" s="36"/>
      <c r="S328" s="36"/>
      <c r="T328" s="36"/>
      <c r="U328" s="36"/>
      <c r="V328" s="36">
        <v>1</v>
      </c>
      <c r="W328" s="36"/>
      <c r="X328" s="36">
        <v>1</v>
      </c>
      <c r="Y328" s="36"/>
      <c r="Z328" s="36"/>
      <c r="AA328" s="37">
        <f t="shared" si="41"/>
        <v>911</v>
      </c>
      <c r="AB328" s="38"/>
    </row>
    <row r="329" s="27" customFormat="1" spans="1:28">
      <c r="A329" s="36">
        <f t="shared" si="40"/>
        <v>325</v>
      </c>
      <c r="B329" s="36" t="s">
        <v>983</v>
      </c>
      <c r="C329" s="36" t="s">
        <v>1066</v>
      </c>
      <c r="D329" s="36" t="s">
        <v>1072</v>
      </c>
      <c r="E329" s="36" t="s">
        <v>1073</v>
      </c>
      <c r="F329" s="36" t="s">
        <v>39</v>
      </c>
      <c r="G329" s="36" t="s">
        <v>1074</v>
      </c>
      <c r="H329" s="36" t="s">
        <v>47</v>
      </c>
      <c r="I329" s="36" t="s">
        <v>1075</v>
      </c>
      <c r="J329" s="36">
        <v>15604675311</v>
      </c>
      <c r="K329" s="36">
        <v>2</v>
      </c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>
        <v>1</v>
      </c>
      <c r="X329" s="36"/>
      <c r="Y329" s="36"/>
      <c r="Z329" s="36"/>
      <c r="AA329" s="37">
        <f t="shared" si="41"/>
        <v>535</v>
      </c>
      <c r="AB329" s="38"/>
    </row>
    <row r="330" s="27" customFormat="1" spans="1:28">
      <c r="A330" s="36">
        <f t="shared" si="40"/>
        <v>326</v>
      </c>
      <c r="B330" s="36" t="s">
        <v>983</v>
      </c>
      <c r="C330" s="36" t="s">
        <v>1066</v>
      </c>
      <c r="D330" s="36" t="s">
        <v>1072</v>
      </c>
      <c r="E330" s="36" t="s">
        <v>1076</v>
      </c>
      <c r="F330" s="36" t="s">
        <v>39</v>
      </c>
      <c r="G330" s="36" t="s">
        <v>1077</v>
      </c>
      <c r="H330" s="36" t="s">
        <v>41</v>
      </c>
      <c r="I330" s="36" t="s">
        <v>1078</v>
      </c>
      <c r="J330" s="36">
        <v>13946870639</v>
      </c>
      <c r="K330" s="36">
        <v>2</v>
      </c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>
        <v>1</v>
      </c>
      <c r="AA330" s="37">
        <f t="shared" si="41"/>
        <v>770</v>
      </c>
      <c r="AB330" s="38"/>
    </row>
    <row r="331" s="27" customFormat="1" spans="1:28">
      <c r="A331" s="36">
        <f t="shared" si="40"/>
        <v>327</v>
      </c>
      <c r="B331" s="36" t="s">
        <v>983</v>
      </c>
      <c r="C331" s="36" t="s">
        <v>1066</v>
      </c>
      <c r="D331" s="36" t="s">
        <v>1072</v>
      </c>
      <c r="E331" s="36" t="s">
        <v>1079</v>
      </c>
      <c r="F331" s="36" t="s">
        <v>39</v>
      </c>
      <c r="G331" s="36" t="s">
        <v>1080</v>
      </c>
      <c r="H331" s="36" t="s">
        <v>41</v>
      </c>
      <c r="I331" s="36" t="s">
        <v>1081</v>
      </c>
      <c r="J331" s="36">
        <v>13804881360</v>
      </c>
      <c r="K331" s="36">
        <v>2</v>
      </c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>
        <v>1</v>
      </c>
      <c r="AA331" s="37">
        <f t="shared" si="41"/>
        <v>770</v>
      </c>
      <c r="AB331" s="38"/>
    </row>
    <row r="332" s="27" customFormat="1" spans="1:28">
      <c r="A332" s="36">
        <f t="shared" si="40"/>
        <v>328</v>
      </c>
      <c r="B332" s="36" t="s">
        <v>983</v>
      </c>
      <c r="C332" s="36" t="s">
        <v>1066</v>
      </c>
      <c r="D332" s="36" t="s">
        <v>1082</v>
      </c>
      <c r="E332" s="36" t="s">
        <v>1083</v>
      </c>
      <c r="F332" s="36" t="s">
        <v>39</v>
      </c>
      <c r="G332" s="62" t="s">
        <v>1084</v>
      </c>
      <c r="H332" s="36" t="s">
        <v>41</v>
      </c>
      <c r="I332" s="36" t="s">
        <v>1083</v>
      </c>
      <c r="J332" s="36">
        <v>15946781201</v>
      </c>
      <c r="K332" s="36">
        <v>2</v>
      </c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>
        <v>1</v>
      </c>
      <c r="X332" s="36">
        <v>1</v>
      </c>
      <c r="Y332" s="36"/>
      <c r="Z332" s="36"/>
      <c r="AA332" s="37">
        <f t="shared" si="41"/>
        <v>670</v>
      </c>
      <c r="AB332" s="38"/>
    </row>
    <row r="333" s="27" customFormat="1" spans="1:28">
      <c r="A333" s="36">
        <f t="shared" si="40"/>
        <v>329</v>
      </c>
      <c r="B333" s="36" t="s">
        <v>983</v>
      </c>
      <c r="C333" s="36" t="s">
        <v>1066</v>
      </c>
      <c r="D333" s="36" t="s">
        <v>1082</v>
      </c>
      <c r="E333" s="36" t="s">
        <v>1085</v>
      </c>
      <c r="F333" s="36" t="s">
        <v>39</v>
      </c>
      <c r="G333" s="62" t="s">
        <v>1086</v>
      </c>
      <c r="H333" s="36" t="s">
        <v>47</v>
      </c>
      <c r="I333" s="36" t="s">
        <v>1087</v>
      </c>
      <c r="J333" s="36">
        <v>13159951102</v>
      </c>
      <c r="K333" s="36">
        <v>2</v>
      </c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>
        <v>1</v>
      </c>
      <c r="X333" s="36"/>
      <c r="Y333" s="36"/>
      <c r="Z333" s="36"/>
      <c r="AA333" s="37">
        <f t="shared" si="41"/>
        <v>535</v>
      </c>
      <c r="AB333" s="38"/>
    </row>
    <row r="334" s="27" customFormat="1" spans="1:28">
      <c r="A334" s="36">
        <f t="shared" si="40"/>
        <v>330</v>
      </c>
      <c r="B334" s="36" t="s">
        <v>983</v>
      </c>
      <c r="C334" s="36" t="s">
        <v>1066</v>
      </c>
      <c r="D334" s="36" t="s">
        <v>1082</v>
      </c>
      <c r="E334" s="36" t="s">
        <v>1088</v>
      </c>
      <c r="F334" s="36" t="s">
        <v>39</v>
      </c>
      <c r="G334" s="62" t="s">
        <v>1089</v>
      </c>
      <c r="H334" s="36" t="s">
        <v>47</v>
      </c>
      <c r="I334" s="36" t="s">
        <v>1090</v>
      </c>
      <c r="J334" s="36">
        <v>15946781586</v>
      </c>
      <c r="K334" s="36">
        <v>2</v>
      </c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>
        <v>1</v>
      </c>
      <c r="X334" s="36"/>
      <c r="Y334" s="36"/>
      <c r="Z334" s="36"/>
      <c r="AA334" s="37">
        <f t="shared" si="41"/>
        <v>535</v>
      </c>
      <c r="AB334" s="38"/>
    </row>
    <row r="335" s="27" customFormat="1" spans="1:28">
      <c r="A335" s="36">
        <f t="shared" si="40"/>
        <v>331</v>
      </c>
      <c r="B335" s="36" t="s">
        <v>983</v>
      </c>
      <c r="C335" s="36" t="s">
        <v>1066</v>
      </c>
      <c r="D335" s="36" t="s">
        <v>1091</v>
      </c>
      <c r="E335" s="36" t="s">
        <v>1092</v>
      </c>
      <c r="F335" s="36" t="s">
        <v>39</v>
      </c>
      <c r="G335" s="36" t="s">
        <v>1093</v>
      </c>
      <c r="H335" s="36" t="s">
        <v>47</v>
      </c>
      <c r="I335" s="36" t="s">
        <v>1094</v>
      </c>
      <c r="J335" s="36">
        <v>18249481448</v>
      </c>
      <c r="K335" s="36">
        <v>2</v>
      </c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>
        <v>1</v>
      </c>
      <c r="AA335" s="37">
        <f t="shared" si="41"/>
        <v>770</v>
      </c>
      <c r="AB335" s="38"/>
    </row>
    <row r="336" s="27" customFormat="1" spans="1:28">
      <c r="A336" s="36">
        <f t="shared" ref="A336:A345" si="42">ROW()-4</f>
        <v>332</v>
      </c>
      <c r="B336" s="36" t="s">
        <v>983</v>
      </c>
      <c r="C336" s="36" t="s">
        <v>1066</v>
      </c>
      <c r="D336" s="36" t="s">
        <v>1091</v>
      </c>
      <c r="E336" s="36" t="s">
        <v>1095</v>
      </c>
      <c r="F336" s="36" t="s">
        <v>125</v>
      </c>
      <c r="G336" s="36" t="s">
        <v>1096</v>
      </c>
      <c r="H336" s="36" t="s">
        <v>41</v>
      </c>
      <c r="I336" s="36" t="s">
        <v>1097</v>
      </c>
      <c r="J336" s="36">
        <v>15845383107</v>
      </c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>
        <v>1</v>
      </c>
      <c r="V336" s="36">
        <v>1</v>
      </c>
      <c r="W336" s="36"/>
      <c r="X336" s="36"/>
      <c r="Y336" s="36"/>
      <c r="Z336" s="36"/>
      <c r="AA336" s="37">
        <f t="shared" si="41"/>
        <v>531</v>
      </c>
      <c r="AB336" s="38"/>
    </row>
    <row r="337" s="27" customFormat="1" spans="1:28">
      <c r="A337" s="36">
        <f t="shared" si="42"/>
        <v>333</v>
      </c>
      <c r="B337" s="36" t="s">
        <v>983</v>
      </c>
      <c r="C337" s="36" t="s">
        <v>1066</v>
      </c>
      <c r="D337" s="36" t="s">
        <v>1091</v>
      </c>
      <c r="E337" s="36" t="s">
        <v>1098</v>
      </c>
      <c r="F337" s="36" t="s">
        <v>125</v>
      </c>
      <c r="G337" s="36" t="s">
        <v>1099</v>
      </c>
      <c r="H337" s="36" t="s">
        <v>47</v>
      </c>
      <c r="I337" s="36" t="s">
        <v>1100</v>
      </c>
      <c r="J337" s="36">
        <v>13836571565</v>
      </c>
      <c r="K337" s="36">
        <v>2</v>
      </c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>
        <v>1</v>
      </c>
      <c r="Z337" s="36">
        <v>1</v>
      </c>
      <c r="AA337" s="37">
        <f t="shared" si="41"/>
        <v>855</v>
      </c>
      <c r="AB337" s="38"/>
    </row>
    <row r="338" s="27" customFormat="1" spans="1:28">
      <c r="A338" s="36">
        <f t="shared" si="42"/>
        <v>334</v>
      </c>
      <c r="B338" s="36" t="s">
        <v>983</v>
      </c>
      <c r="C338" s="36" t="s">
        <v>1066</v>
      </c>
      <c r="D338" s="36" t="s">
        <v>1091</v>
      </c>
      <c r="E338" s="36" t="s">
        <v>1101</v>
      </c>
      <c r="F338" s="36" t="s">
        <v>39</v>
      </c>
      <c r="G338" s="36" t="s">
        <v>1102</v>
      </c>
      <c r="H338" s="36" t="s">
        <v>41</v>
      </c>
      <c r="I338" s="36" t="s">
        <v>1103</v>
      </c>
      <c r="J338" s="36">
        <v>13159951538</v>
      </c>
      <c r="K338" s="36">
        <v>2</v>
      </c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>
        <v>1</v>
      </c>
      <c r="Z338" s="36">
        <v>1</v>
      </c>
      <c r="AA338" s="37">
        <f t="shared" si="41"/>
        <v>855</v>
      </c>
      <c r="AB338" s="38"/>
    </row>
    <row r="339" s="27" customFormat="1" spans="1:28">
      <c r="A339" s="36">
        <f t="shared" si="42"/>
        <v>335</v>
      </c>
      <c r="B339" s="36" t="s">
        <v>983</v>
      </c>
      <c r="C339" s="36" t="s">
        <v>1066</v>
      </c>
      <c r="D339" s="36" t="s">
        <v>1091</v>
      </c>
      <c r="E339" s="36" t="s">
        <v>1104</v>
      </c>
      <c r="F339" s="36" t="s">
        <v>39</v>
      </c>
      <c r="G339" s="36" t="s">
        <v>1105</v>
      </c>
      <c r="H339" s="36" t="s">
        <v>47</v>
      </c>
      <c r="I339" s="36" t="s">
        <v>1106</v>
      </c>
      <c r="J339" s="36">
        <v>18345222233</v>
      </c>
      <c r="K339" s="36">
        <v>2</v>
      </c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>
        <v>1</v>
      </c>
      <c r="Z339" s="36">
        <v>1</v>
      </c>
      <c r="AA339" s="37">
        <f t="shared" si="41"/>
        <v>855</v>
      </c>
      <c r="AB339" s="38"/>
    </row>
    <row r="340" s="27" customFormat="1" spans="1:28">
      <c r="A340" s="36">
        <f t="shared" si="42"/>
        <v>336</v>
      </c>
      <c r="B340" s="36" t="s">
        <v>983</v>
      </c>
      <c r="C340" s="36" t="s">
        <v>1066</v>
      </c>
      <c r="D340" s="36" t="s">
        <v>1091</v>
      </c>
      <c r="E340" s="36" t="s">
        <v>1107</v>
      </c>
      <c r="F340" s="36" t="s">
        <v>39</v>
      </c>
      <c r="G340" s="36" t="s">
        <v>1108</v>
      </c>
      <c r="H340" s="36" t="s">
        <v>47</v>
      </c>
      <c r="I340" s="36" t="s">
        <v>1109</v>
      </c>
      <c r="J340" s="36">
        <v>15146711938</v>
      </c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>
        <v>1</v>
      </c>
      <c r="V340" s="36">
        <v>1</v>
      </c>
      <c r="W340" s="36"/>
      <c r="X340" s="36"/>
      <c r="Y340" s="36"/>
      <c r="Z340" s="36"/>
      <c r="AA340" s="37">
        <f t="shared" si="41"/>
        <v>531</v>
      </c>
      <c r="AB340" s="38"/>
    </row>
    <row r="341" s="27" customFormat="1" spans="1:28">
      <c r="A341" s="36">
        <f t="shared" si="42"/>
        <v>337</v>
      </c>
      <c r="B341" s="36" t="s">
        <v>983</v>
      </c>
      <c r="C341" s="36" t="s">
        <v>1066</v>
      </c>
      <c r="D341" s="36" t="s">
        <v>1110</v>
      </c>
      <c r="E341" s="36" t="s">
        <v>1111</v>
      </c>
      <c r="F341" s="36" t="s">
        <v>39</v>
      </c>
      <c r="G341" s="62" t="s">
        <v>1112</v>
      </c>
      <c r="H341" s="36" t="s">
        <v>47</v>
      </c>
      <c r="I341" s="36" t="s">
        <v>1113</v>
      </c>
      <c r="J341" s="36">
        <v>18246751963</v>
      </c>
      <c r="K341" s="36">
        <v>2</v>
      </c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>
        <v>1</v>
      </c>
      <c r="Y341" s="36">
        <v>1</v>
      </c>
      <c r="Z341" s="36">
        <v>1</v>
      </c>
      <c r="AA341" s="37">
        <f t="shared" si="41"/>
        <v>990</v>
      </c>
      <c r="AB341" s="38"/>
    </row>
    <row r="342" s="27" customFormat="1" spans="1:28">
      <c r="A342" s="36">
        <f t="shared" si="42"/>
        <v>338</v>
      </c>
      <c r="B342" s="36" t="s">
        <v>983</v>
      </c>
      <c r="C342" s="36" t="s">
        <v>1066</v>
      </c>
      <c r="D342" s="36" t="s">
        <v>1114</v>
      </c>
      <c r="E342" s="36" t="s">
        <v>1115</v>
      </c>
      <c r="F342" s="36" t="s">
        <v>125</v>
      </c>
      <c r="G342" s="62" t="s">
        <v>1116</v>
      </c>
      <c r="H342" s="36" t="s">
        <v>47</v>
      </c>
      <c r="I342" s="36" t="s">
        <v>1117</v>
      </c>
      <c r="J342" s="36">
        <v>13836501274</v>
      </c>
      <c r="K342" s="36">
        <v>1</v>
      </c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>
        <v>1</v>
      </c>
      <c r="W342" s="36">
        <v>1</v>
      </c>
      <c r="X342" s="36">
        <v>1</v>
      </c>
      <c r="Y342" s="36"/>
      <c r="Z342" s="36"/>
      <c r="AA342" s="37">
        <f t="shared" si="41"/>
        <v>991</v>
      </c>
      <c r="AB342" s="38"/>
    </row>
    <row r="343" s="27" customFormat="1" spans="1:28">
      <c r="A343" s="36">
        <f t="shared" si="42"/>
        <v>339</v>
      </c>
      <c r="B343" s="36" t="s">
        <v>983</v>
      </c>
      <c r="C343" s="36" t="s">
        <v>1066</v>
      </c>
      <c r="D343" s="36" t="s">
        <v>1114</v>
      </c>
      <c r="E343" s="36" t="s">
        <v>1118</v>
      </c>
      <c r="F343" s="36" t="s">
        <v>125</v>
      </c>
      <c r="G343" s="62" t="s">
        <v>1119</v>
      </c>
      <c r="H343" s="36" t="s">
        <v>41</v>
      </c>
      <c r="I343" s="36" t="s">
        <v>1120</v>
      </c>
      <c r="J343" s="36">
        <v>18646701256</v>
      </c>
      <c r="K343" s="36">
        <v>1</v>
      </c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>
        <v>1</v>
      </c>
      <c r="W343" s="36">
        <v>1</v>
      </c>
      <c r="X343" s="36">
        <v>1</v>
      </c>
      <c r="Y343" s="36"/>
      <c r="Z343" s="36"/>
      <c r="AA343" s="37">
        <f t="shared" si="41"/>
        <v>991</v>
      </c>
      <c r="AB343" s="38"/>
    </row>
    <row r="344" s="27" customFormat="1" spans="1:28">
      <c r="A344" s="36">
        <f t="shared" si="42"/>
        <v>340</v>
      </c>
      <c r="B344" s="36" t="s">
        <v>983</v>
      </c>
      <c r="C344" s="36" t="s">
        <v>1066</v>
      </c>
      <c r="D344" s="36" t="s">
        <v>1114</v>
      </c>
      <c r="E344" s="36" t="s">
        <v>1121</v>
      </c>
      <c r="F344" s="36" t="s">
        <v>39</v>
      </c>
      <c r="G344" s="62" t="s">
        <v>1122</v>
      </c>
      <c r="H344" s="36" t="s">
        <v>47</v>
      </c>
      <c r="I344" s="36" t="s">
        <v>1123</v>
      </c>
      <c r="J344" s="36">
        <v>13796411401</v>
      </c>
      <c r="K344" s="36">
        <v>1</v>
      </c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>
        <v>1</v>
      </c>
      <c r="W344" s="36">
        <v>1</v>
      </c>
      <c r="X344" s="36">
        <v>1</v>
      </c>
      <c r="Y344" s="36"/>
      <c r="Z344" s="36"/>
      <c r="AA344" s="37">
        <f t="shared" si="41"/>
        <v>991</v>
      </c>
      <c r="AB344" s="38"/>
    </row>
    <row r="345" s="27" customFormat="1" spans="1:28">
      <c r="A345" s="36">
        <f t="shared" si="42"/>
        <v>341</v>
      </c>
      <c r="B345" s="36" t="s">
        <v>983</v>
      </c>
      <c r="C345" s="36" t="s">
        <v>1066</v>
      </c>
      <c r="D345" s="36" t="s">
        <v>1124</v>
      </c>
      <c r="E345" s="36" t="s">
        <v>1125</v>
      </c>
      <c r="F345" s="36" t="s">
        <v>39</v>
      </c>
      <c r="G345" s="62" t="s">
        <v>1126</v>
      </c>
      <c r="H345" s="36" t="s">
        <v>41</v>
      </c>
      <c r="I345" s="36" t="s">
        <v>1127</v>
      </c>
      <c r="J345" s="36">
        <v>13704681342</v>
      </c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>
        <v>1</v>
      </c>
      <c r="W345" s="36">
        <v>1</v>
      </c>
      <c r="X345" s="36"/>
      <c r="Y345" s="36"/>
      <c r="Z345" s="36"/>
      <c r="AA345" s="37">
        <f t="shared" si="41"/>
        <v>781</v>
      </c>
      <c r="AB345" s="38"/>
    </row>
    <row r="346" s="27" customFormat="1" spans="1:28">
      <c r="A346" s="36">
        <f t="shared" ref="A346:A355" si="43">ROW()-4</f>
        <v>342</v>
      </c>
      <c r="B346" s="36" t="s">
        <v>983</v>
      </c>
      <c r="C346" s="36" t="s">
        <v>1066</v>
      </c>
      <c r="D346" s="36" t="s">
        <v>1128</v>
      </c>
      <c r="E346" s="36" t="s">
        <v>1129</v>
      </c>
      <c r="F346" s="36" t="s">
        <v>39</v>
      </c>
      <c r="G346" s="36" t="s">
        <v>1130</v>
      </c>
      <c r="H346" s="36" t="s">
        <v>47</v>
      </c>
      <c r="I346" s="36" t="s">
        <v>1129</v>
      </c>
      <c r="J346" s="36">
        <v>13329567342</v>
      </c>
      <c r="K346" s="36">
        <v>1</v>
      </c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>
        <v>1</v>
      </c>
      <c r="Y346" s="36"/>
      <c r="Z346" s="36">
        <v>1</v>
      </c>
      <c r="AA346" s="37">
        <f t="shared" si="41"/>
        <v>830</v>
      </c>
      <c r="AB346" s="38"/>
    </row>
    <row r="347" s="27" customFormat="1" spans="1:28">
      <c r="A347" s="36">
        <f t="shared" si="43"/>
        <v>343</v>
      </c>
      <c r="B347" s="36" t="s">
        <v>983</v>
      </c>
      <c r="C347" s="36" t="s">
        <v>1066</v>
      </c>
      <c r="D347" s="36" t="s">
        <v>1128</v>
      </c>
      <c r="E347" s="36" t="s">
        <v>1131</v>
      </c>
      <c r="F347" s="36" t="s">
        <v>39</v>
      </c>
      <c r="G347" s="36" t="s">
        <v>1132</v>
      </c>
      <c r="H347" s="36" t="s">
        <v>47</v>
      </c>
      <c r="I347" s="36" t="s">
        <v>1131</v>
      </c>
      <c r="J347" s="36">
        <v>18345220411</v>
      </c>
      <c r="K347" s="36">
        <v>1</v>
      </c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>
        <v>1</v>
      </c>
      <c r="Y347" s="36"/>
      <c r="Z347" s="36">
        <v>1</v>
      </c>
      <c r="AA347" s="37">
        <f t="shared" si="41"/>
        <v>830</v>
      </c>
      <c r="AB347" s="38"/>
    </row>
    <row r="348" s="27" customFormat="1" spans="1:28">
      <c r="A348" s="36">
        <f t="shared" si="43"/>
        <v>344</v>
      </c>
      <c r="B348" s="36" t="s">
        <v>983</v>
      </c>
      <c r="C348" s="36" t="s">
        <v>1066</v>
      </c>
      <c r="D348" s="36" t="s">
        <v>1133</v>
      </c>
      <c r="E348" s="36" t="s">
        <v>1134</v>
      </c>
      <c r="F348" s="36" t="s">
        <v>39</v>
      </c>
      <c r="G348" s="36" t="s">
        <v>1135</v>
      </c>
      <c r="H348" s="36" t="s">
        <v>41</v>
      </c>
      <c r="I348" s="36" t="s">
        <v>1136</v>
      </c>
      <c r="J348" s="36">
        <v>15946661967</v>
      </c>
      <c r="K348" s="36">
        <v>2</v>
      </c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>
        <v>1</v>
      </c>
      <c r="AA348" s="37">
        <f t="shared" si="41"/>
        <v>770</v>
      </c>
      <c r="AB348" s="38"/>
    </row>
    <row r="349" s="27" customFormat="1" spans="1:28">
      <c r="A349" s="36">
        <f t="shared" si="43"/>
        <v>345</v>
      </c>
      <c r="B349" s="36" t="s">
        <v>983</v>
      </c>
      <c r="C349" s="36" t="s">
        <v>1066</v>
      </c>
      <c r="D349" s="36" t="s">
        <v>1137</v>
      </c>
      <c r="E349" s="36" t="s">
        <v>1138</v>
      </c>
      <c r="F349" s="36" t="s">
        <v>328</v>
      </c>
      <c r="G349" s="36" t="s">
        <v>1139</v>
      </c>
      <c r="H349" s="36" t="s">
        <v>47</v>
      </c>
      <c r="I349" s="36" t="s">
        <v>1140</v>
      </c>
      <c r="J349" s="36">
        <v>15246261987</v>
      </c>
      <c r="K349" s="36"/>
      <c r="L349" s="36"/>
      <c r="M349" s="36">
        <v>2</v>
      </c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7">
        <f t="shared" si="41"/>
        <v>230</v>
      </c>
      <c r="AB349" s="38"/>
    </row>
    <row r="350" s="27" customFormat="1" spans="1:28">
      <c r="A350" s="36">
        <f t="shared" si="43"/>
        <v>346</v>
      </c>
      <c r="B350" s="36" t="s">
        <v>983</v>
      </c>
      <c r="C350" s="36" t="s">
        <v>1066</v>
      </c>
      <c r="D350" s="36" t="s">
        <v>1141</v>
      </c>
      <c r="E350" s="36" t="s">
        <v>1142</v>
      </c>
      <c r="F350" s="36" t="s">
        <v>125</v>
      </c>
      <c r="G350" s="36" t="s">
        <v>1143</v>
      </c>
      <c r="H350" s="36" t="s">
        <v>47</v>
      </c>
      <c r="I350" s="36" t="s">
        <v>1144</v>
      </c>
      <c r="J350" s="36">
        <v>13504680691</v>
      </c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>
        <v>1</v>
      </c>
      <c r="Y350" s="36"/>
      <c r="Z350" s="36">
        <v>1</v>
      </c>
      <c r="AA350" s="37">
        <f t="shared" si="41"/>
        <v>755</v>
      </c>
      <c r="AB350" s="38"/>
    </row>
    <row r="351" s="27" customFormat="1" spans="1:28">
      <c r="A351" s="36">
        <f t="shared" si="43"/>
        <v>347</v>
      </c>
      <c r="B351" s="36" t="s">
        <v>983</v>
      </c>
      <c r="C351" s="36" t="s">
        <v>1066</v>
      </c>
      <c r="D351" s="36" t="s">
        <v>1141</v>
      </c>
      <c r="E351" s="36" t="s">
        <v>1145</v>
      </c>
      <c r="F351" s="36" t="s">
        <v>39</v>
      </c>
      <c r="G351" s="36" t="s">
        <v>1146</v>
      </c>
      <c r="H351" s="36" t="s">
        <v>41</v>
      </c>
      <c r="I351" s="36" t="s">
        <v>1147</v>
      </c>
      <c r="J351" s="36">
        <v>15146701969</v>
      </c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>
        <v>1</v>
      </c>
      <c r="Y351" s="36">
        <v>1</v>
      </c>
      <c r="Z351" s="36">
        <v>1</v>
      </c>
      <c r="AA351" s="37">
        <f t="shared" si="41"/>
        <v>840</v>
      </c>
      <c r="AB351" s="38"/>
    </row>
    <row r="352" s="27" customFormat="1" spans="1:28">
      <c r="A352" s="36">
        <f t="shared" si="43"/>
        <v>348</v>
      </c>
      <c r="B352" s="36" t="s">
        <v>983</v>
      </c>
      <c r="C352" s="36" t="s">
        <v>1148</v>
      </c>
      <c r="D352" s="36" t="s">
        <v>1149</v>
      </c>
      <c r="E352" s="36" t="s">
        <v>1150</v>
      </c>
      <c r="F352" s="36" t="s">
        <v>125</v>
      </c>
      <c r="G352" s="62" t="s">
        <v>1151</v>
      </c>
      <c r="H352" s="36" t="s">
        <v>47</v>
      </c>
      <c r="I352" s="36" t="s">
        <v>1152</v>
      </c>
      <c r="J352" s="36">
        <v>15845343881</v>
      </c>
      <c r="K352" s="36"/>
      <c r="L352" s="36">
        <v>20</v>
      </c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>
        <v>1</v>
      </c>
      <c r="AA352" s="37">
        <f t="shared" si="41"/>
        <v>880</v>
      </c>
      <c r="AB352" s="38"/>
    </row>
    <row r="353" s="27" customFormat="1" spans="1:28">
      <c r="A353" s="36">
        <f t="shared" si="43"/>
        <v>349</v>
      </c>
      <c r="B353" s="36" t="s">
        <v>983</v>
      </c>
      <c r="C353" s="36" t="s">
        <v>1148</v>
      </c>
      <c r="D353" s="36" t="s">
        <v>1149</v>
      </c>
      <c r="E353" s="36" t="s">
        <v>1153</v>
      </c>
      <c r="F353" s="36" t="s">
        <v>39</v>
      </c>
      <c r="G353" s="62" t="s">
        <v>1154</v>
      </c>
      <c r="H353" s="36" t="s">
        <v>41</v>
      </c>
      <c r="I353" s="36" t="s">
        <v>1155</v>
      </c>
      <c r="J353" s="36">
        <v>13351077081</v>
      </c>
      <c r="K353" s="36">
        <v>1</v>
      </c>
      <c r="L353" s="36"/>
      <c r="M353" s="36"/>
      <c r="N353" s="36"/>
      <c r="O353" s="36">
        <v>1</v>
      </c>
      <c r="P353" s="36"/>
      <c r="Q353" s="36"/>
      <c r="R353" s="36"/>
      <c r="S353" s="36"/>
      <c r="T353" s="36"/>
      <c r="U353" s="36">
        <v>1</v>
      </c>
      <c r="V353" s="36"/>
      <c r="W353" s="36"/>
      <c r="X353" s="36"/>
      <c r="Y353" s="36"/>
      <c r="Z353" s="36"/>
      <c r="AA353" s="37">
        <f t="shared" si="41"/>
        <v>960</v>
      </c>
      <c r="AB353" s="38"/>
    </row>
    <row r="354" s="27" customFormat="1" spans="1:28">
      <c r="A354" s="36">
        <f t="shared" si="43"/>
        <v>350</v>
      </c>
      <c r="B354" s="36" t="s">
        <v>983</v>
      </c>
      <c r="C354" s="36" t="s">
        <v>1148</v>
      </c>
      <c r="D354" s="36" t="s">
        <v>1156</v>
      </c>
      <c r="E354" s="36" t="s">
        <v>1157</v>
      </c>
      <c r="F354" s="36" t="s">
        <v>209</v>
      </c>
      <c r="G354" s="36" t="s">
        <v>1158</v>
      </c>
      <c r="H354" s="36" t="s">
        <v>47</v>
      </c>
      <c r="I354" s="36" t="s">
        <v>1159</v>
      </c>
      <c r="J354" s="36">
        <v>18245515515</v>
      </c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>
        <v>1</v>
      </c>
      <c r="X354" s="36"/>
      <c r="Y354" s="36"/>
      <c r="Z354" s="36">
        <v>1</v>
      </c>
      <c r="AA354" s="37">
        <f t="shared" si="41"/>
        <v>1005</v>
      </c>
      <c r="AB354" s="38"/>
    </row>
    <row r="355" s="27" customFormat="1" spans="1:28">
      <c r="A355" s="36">
        <f t="shared" si="43"/>
        <v>351</v>
      </c>
      <c r="B355" s="36" t="s">
        <v>983</v>
      </c>
      <c r="C355" s="36" t="s">
        <v>1148</v>
      </c>
      <c r="D355" s="36" t="s">
        <v>1160</v>
      </c>
      <c r="E355" s="36" t="s">
        <v>1161</v>
      </c>
      <c r="F355" s="36" t="s">
        <v>204</v>
      </c>
      <c r="G355" s="36" t="s">
        <v>1162</v>
      </c>
      <c r="H355" s="36" t="s">
        <v>41</v>
      </c>
      <c r="I355" s="36" t="s">
        <v>1163</v>
      </c>
      <c r="J355" s="36">
        <v>18249481181</v>
      </c>
      <c r="K355" s="36">
        <v>2</v>
      </c>
      <c r="L355" s="36">
        <v>15</v>
      </c>
      <c r="M355" s="36"/>
      <c r="N355" s="36"/>
      <c r="O355" s="36"/>
      <c r="P355" s="36"/>
      <c r="Q355" s="36"/>
      <c r="R355" s="36"/>
      <c r="S355" s="36"/>
      <c r="T355" s="36"/>
      <c r="U355" s="36">
        <v>1</v>
      </c>
      <c r="V355" s="36"/>
      <c r="W355" s="36">
        <v>1</v>
      </c>
      <c r="X355" s="36">
        <v>1</v>
      </c>
      <c r="Y355" s="36"/>
      <c r="Z355" s="36"/>
      <c r="AA355" s="37">
        <f t="shared" si="41"/>
        <v>1000</v>
      </c>
      <c r="AB355" s="38"/>
    </row>
    <row r="356" s="27" customFormat="1" spans="1:28">
      <c r="A356" s="36">
        <f t="shared" ref="A356:A365" si="44">ROW()-4</f>
        <v>352</v>
      </c>
      <c r="B356" s="36" t="s">
        <v>983</v>
      </c>
      <c r="C356" s="36" t="s">
        <v>1148</v>
      </c>
      <c r="D356" s="36" t="s">
        <v>1160</v>
      </c>
      <c r="E356" s="36" t="s">
        <v>1164</v>
      </c>
      <c r="F356" s="36" t="s">
        <v>125</v>
      </c>
      <c r="G356" s="62" t="s">
        <v>1165</v>
      </c>
      <c r="H356" s="36" t="s">
        <v>41</v>
      </c>
      <c r="I356" s="36" t="s">
        <v>1166</v>
      </c>
      <c r="J356" s="36">
        <v>18345222973</v>
      </c>
      <c r="K356" s="36">
        <v>4</v>
      </c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>
        <v>1</v>
      </c>
      <c r="AA356" s="37">
        <f t="shared" si="41"/>
        <v>920</v>
      </c>
      <c r="AB356" s="38"/>
    </row>
    <row r="357" s="27" customFormat="1" spans="1:28">
      <c r="A357" s="36">
        <f t="shared" si="44"/>
        <v>353</v>
      </c>
      <c r="B357" s="36" t="s">
        <v>983</v>
      </c>
      <c r="C357" s="36" t="s">
        <v>1148</v>
      </c>
      <c r="D357" s="36" t="s">
        <v>1167</v>
      </c>
      <c r="E357" s="36" t="s">
        <v>1168</v>
      </c>
      <c r="F357" s="36" t="s">
        <v>39</v>
      </c>
      <c r="G357" s="36" t="s">
        <v>1169</v>
      </c>
      <c r="H357" s="36" t="s">
        <v>41</v>
      </c>
      <c r="I357" s="36" t="s">
        <v>1170</v>
      </c>
      <c r="J357" s="36">
        <v>13846011037</v>
      </c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>
        <v>1</v>
      </c>
      <c r="X357" s="36"/>
      <c r="Y357" s="36"/>
      <c r="Z357" s="36">
        <v>1</v>
      </c>
      <c r="AA357" s="37">
        <f t="shared" si="41"/>
        <v>1005</v>
      </c>
      <c r="AB357" s="38"/>
    </row>
    <row r="358" s="27" customFormat="1" spans="1:28">
      <c r="A358" s="36">
        <f t="shared" si="44"/>
        <v>354</v>
      </c>
      <c r="B358" s="36" t="s">
        <v>983</v>
      </c>
      <c r="C358" s="36" t="s">
        <v>1148</v>
      </c>
      <c r="D358" s="36" t="s">
        <v>1167</v>
      </c>
      <c r="E358" s="36" t="s">
        <v>1171</v>
      </c>
      <c r="F358" s="36" t="s">
        <v>39</v>
      </c>
      <c r="G358" s="36" t="s">
        <v>1172</v>
      </c>
      <c r="H358" s="36" t="s">
        <v>41</v>
      </c>
      <c r="I358" s="36" t="s">
        <v>1173</v>
      </c>
      <c r="J358" s="36">
        <v>15603675618</v>
      </c>
      <c r="K358" s="36">
        <v>1</v>
      </c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>
        <v>1</v>
      </c>
      <c r="X358" s="36">
        <v>1</v>
      </c>
      <c r="Y358" s="36">
        <v>1</v>
      </c>
      <c r="Z358" s="36"/>
      <c r="AA358" s="37">
        <f t="shared" si="41"/>
        <v>680</v>
      </c>
      <c r="AB358" s="38"/>
    </row>
    <row r="359" s="27" customFormat="1" spans="1:28">
      <c r="A359" s="36">
        <f t="shared" si="44"/>
        <v>355</v>
      </c>
      <c r="B359" s="36" t="s">
        <v>983</v>
      </c>
      <c r="C359" s="36" t="s">
        <v>1148</v>
      </c>
      <c r="D359" s="36" t="s">
        <v>1174</v>
      </c>
      <c r="E359" s="36" t="s">
        <v>1175</v>
      </c>
      <c r="F359" s="36" t="s">
        <v>39</v>
      </c>
      <c r="G359" s="36" t="s">
        <v>1176</v>
      </c>
      <c r="H359" s="36" t="s">
        <v>47</v>
      </c>
      <c r="I359" s="36" t="s">
        <v>1175</v>
      </c>
      <c r="J359" s="36">
        <v>15246221279</v>
      </c>
      <c r="K359" s="36">
        <v>2</v>
      </c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>
        <v>1</v>
      </c>
      <c r="X359" s="36">
        <v>2</v>
      </c>
      <c r="Y359" s="36">
        <v>2</v>
      </c>
      <c r="Z359" s="36"/>
      <c r="AA359" s="37">
        <f t="shared" si="41"/>
        <v>975</v>
      </c>
      <c r="AB359" s="38"/>
    </row>
    <row r="360" s="27" customFormat="1" spans="1:28">
      <c r="A360" s="36">
        <f t="shared" si="44"/>
        <v>356</v>
      </c>
      <c r="B360" s="36" t="s">
        <v>983</v>
      </c>
      <c r="C360" s="36" t="s">
        <v>1148</v>
      </c>
      <c r="D360" s="36" t="s">
        <v>1174</v>
      </c>
      <c r="E360" s="36" t="s">
        <v>1177</v>
      </c>
      <c r="F360" s="36" t="s">
        <v>39</v>
      </c>
      <c r="G360" s="36" t="s">
        <v>1178</v>
      </c>
      <c r="H360" s="36" t="s">
        <v>41</v>
      </c>
      <c r="I360" s="36" t="s">
        <v>1177</v>
      </c>
      <c r="J360" s="36">
        <v>13199161363</v>
      </c>
      <c r="K360" s="36">
        <v>1</v>
      </c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>
        <v>1</v>
      </c>
      <c r="Y360" s="36">
        <v>1</v>
      </c>
      <c r="Z360" s="36">
        <v>1</v>
      </c>
      <c r="AA360" s="37">
        <f t="shared" si="41"/>
        <v>915</v>
      </c>
      <c r="AB360" s="38"/>
    </row>
    <row r="361" s="27" customFormat="1" spans="1:28">
      <c r="A361" s="36">
        <f t="shared" si="44"/>
        <v>357</v>
      </c>
      <c r="B361" s="36" t="s">
        <v>983</v>
      </c>
      <c r="C361" s="36" t="s">
        <v>1148</v>
      </c>
      <c r="D361" s="36" t="s">
        <v>1174</v>
      </c>
      <c r="E361" s="36" t="s">
        <v>1179</v>
      </c>
      <c r="F361" s="36" t="s">
        <v>125</v>
      </c>
      <c r="G361" s="36" t="s">
        <v>1180</v>
      </c>
      <c r="H361" s="36" t="s">
        <v>47</v>
      </c>
      <c r="I361" s="36" t="s">
        <v>1179</v>
      </c>
      <c r="J361" s="36">
        <v>13091598933</v>
      </c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>
        <v>1</v>
      </c>
      <c r="W361" s="36"/>
      <c r="X361" s="36"/>
      <c r="Y361" s="36"/>
      <c r="Z361" s="36">
        <v>1</v>
      </c>
      <c r="AA361" s="37">
        <f t="shared" si="41"/>
        <v>1016</v>
      </c>
      <c r="AB361" s="38"/>
    </row>
    <row r="362" s="27" customFormat="1" spans="1:28">
      <c r="A362" s="36">
        <f t="shared" si="44"/>
        <v>358</v>
      </c>
      <c r="B362" s="36" t="s">
        <v>983</v>
      </c>
      <c r="C362" s="36" t="s">
        <v>1181</v>
      </c>
      <c r="D362" s="36" t="s">
        <v>736</v>
      </c>
      <c r="E362" s="36" t="s">
        <v>1182</v>
      </c>
      <c r="F362" s="36" t="s">
        <v>125</v>
      </c>
      <c r="G362" s="36" t="s">
        <v>1183</v>
      </c>
      <c r="H362" s="36" t="s">
        <v>41</v>
      </c>
      <c r="I362" s="36" t="s">
        <v>1184</v>
      </c>
      <c r="J362" s="36">
        <v>18246771412</v>
      </c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>
        <v>1</v>
      </c>
      <c r="Y362" s="36">
        <v>1</v>
      </c>
      <c r="Z362" s="36"/>
      <c r="AA362" s="37">
        <f t="shared" si="41"/>
        <v>220</v>
      </c>
      <c r="AB362" s="38"/>
    </row>
    <row r="363" s="27" customFormat="1" spans="1:28">
      <c r="A363" s="36">
        <f t="shared" si="44"/>
        <v>359</v>
      </c>
      <c r="B363" s="36" t="s">
        <v>983</v>
      </c>
      <c r="C363" s="36" t="s">
        <v>1181</v>
      </c>
      <c r="D363" s="36" t="s">
        <v>1185</v>
      </c>
      <c r="E363" s="36" t="s">
        <v>1186</v>
      </c>
      <c r="F363" s="36" t="s">
        <v>39</v>
      </c>
      <c r="G363" s="36" t="s">
        <v>1187</v>
      </c>
      <c r="H363" s="36" t="s">
        <v>47</v>
      </c>
      <c r="I363" s="36" t="s">
        <v>1186</v>
      </c>
      <c r="J363" s="36">
        <v>15774677325</v>
      </c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>
        <v>2</v>
      </c>
      <c r="X363" s="36"/>
      <c r="Y363" s="36"/>
      <c r="Z363" s="36"/>
      <c r="AA363" s="37">
        <f t="shared" si="41"/>
        <v>770</v>
      </c>
      <c r="AB363" s="38"/>
    </row>
    <row r="364" s="27" customFormat="1" spans="1:28">
      <c r="A364" s="36">
        <f t="shared" si="44"/>
        <v>360</v>
      </c>
      <c r="B364" s="36" t="s">
        <v>983</v>
      </c>
      <c r="C364" s="36" t="s">
        <v>1181</v>
      </c>
      <c r="D364" s="36" t="s">
        <v>1185</v>
      </c>
      <c r="E364" s="36" t="s">
        <v>1188</v>
      </c>
      <c r="F364" s="36" t="s">
        <v>39</v>
      </c>
      <c r="G364" s="36" t="s">
        <v>1189</v>
      </c>
      <c r="H364" s="36" t="s">
        <v>41</v>
      </c>
      <c r="I364" s="36" t="s">
        <v>1190</v>
      </c>
      <c r="J364" s="36">
        <v>13945801390</v>
      </c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>
        <v>1</v>
      </c>
      <c r="Y364" s="36">
        <v>1</v>
      </c>
      <c r="Z364" s="36">
        <v>1</v>
      </c>
      <c r="AA364" s="37">
        <f t="shared" si="41"/>
        <v>840</v>
      </c>
      <c r="AB364" s="38"/>
    </row>
    <row r="365" s="27" customFormat="1" spans="1:28">
      <c r="A365" s="36">
        <f t="shared" si="44"/>
        <v>361</v>
      </c>
      <c r="B365" s="36" t="s">
        <v>983</v>
      </c>
      <c r="C365" s="36" t="s">
        <v>1181</v>
      </c>
      <c r="D365" s="36" t="s">
        <v>1185</v>
      </c>
      <c r="E365" s="36" t="s">
        <v>1191</v>
      </c>
      <c r="F365" s="36" t="s">
        <v>39</v>
      </c>
      <c r="G365" s="36" t="s">
        <v>1192</v>
      </c>
      <c r="H365" s="36" t="s">
        <v>41</v>
      </c>
      <c r="I365" s="36" t="s">
        <v>1191</v>
      </c>
      <c r="J365" s="36">
        <v>15246261005</v>
      </c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>
        <v>2</v>
      </c>
      <c r="X365" s="36"/>
      <c r="Y365" s="36"/>
      <c r="Z365" s="36"/>
      <c r="AA365" s="37">
        <f t="shared" si="41"/>
        <v>770</v>
      </c>
      <c r="AB365" s="38"/>
    </row>
    <row r="366" s="27" customFormat="1" spans="1:28">
      <c r="A366" s="36">
        <f t="shared" ref="A366:A375" si="45">ROW()-4</f>
        <v>362</v>
      </c>
      <c r="B366" s="36" t="s">
        <v>983</v>
      </c>
      <c r="C366" s="36" t="s">
        <v>1181</v>
      </c>
      <c r="D366" s="36" t="s">
        <v>1181</v>
      </c>
      <c r="E366" s="36" t="s">
        <v>1193</v>
      </c>
      <c r="F366" s="36" t="s">
        <v>209</v>
      </c>
      <c r="G366" s="36" t="s">
        <v>1194</v>
      </c>
      <c r="H366" s="36" t="s">
        <v>47</v>
      </c>
      <c r="I366" s="36" t="s">
        <v>1193</v>
      </c>
      <c r="J366" s="36">
        <v>13359963301</v>
      </c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>
        <v>1</v>
      </c>
      <c r="X366" s="36">
        <v>1</v>
      </c>
      <c r="Y366" s="36">
        <v>1</v>
      </c>
      <c r="Z366" s="36"/>
      <c r="AA366" s="37">
        <f t="shared" si="41"/>
        <v>605</v>
      </c>
      <c r="AB366" s="38"/>
    </row>
    <row r="367" s="27" customFormat="1" spans="1:28">
      <c r="A367" s="36">
        <f t="shared" si="45"/>
        <v>363</v>
      </c>
      <c r="B367" s="36" t="s">
        <v>983</v>
      </c>
      <c r="C367" s="36" t="s">
        <v>1181</v>
      </c>
      <c r="D367" s="36" t="s">
        <v>1195</v>
      </c>
      <c r="E367" s="36" t="s">
        <v>1196</v>
      </c>
      <c r="F367" s="36" t="s">
        <v>125</v>
      </c>
      <c r="G367" s="36" t="s">
        <v>1197</v>
      </c>
      <c r="H367" s="36" t="s">
        <v>41</v>
      </c>
      <c r="I367" s="36" t="s">
        <v>1196</v>
      </c>
      <c r="J367" s="36">
        <v>18346753708</v>
      </c>
      <c r="K367" s="36">
        <v>3</v>
      </c>
      <c r="L367" s="36"/>
      <c r="M367" s="36"/>
      <c r="N367" s="36">
        <v>1</v>
      </c>
      <c r="O367" s="36"/>
      <c r="P367" s="36"/>
      <c r="Q367" s="36"/>
      <c r="R367" s="36"/>
      <c r="S367" s="36"/>
      <c r="T367" s="36"/>
      <c r="U367" s="36"/>
      <c r="V367" s="36"/>
      <c r="W367" s="36">
        <v>1</v>
      </c>
      <c r="X367" s="36">
        <v>1</v>
      </c>
      <c r="Y367" s="36"/>
      <c r="Z367" s="36"/>
      <c r="AA367" s="37">
        <f t="shared" si="41"/>
        <v>940</v>
      </c>
      <c r="AB367" s="38"/>
    </row>
    <row r="368" s="27" customFormat="1" spans="1:28">
      <c r="A368" s="36">
        <f t="shared" si="45"/>
        <v>364</v>
      </c>
      <c r="B368" s="36" t="s">
        <v>983</v>
      </c>
      <c r="C368" s="36" t="s">
        <v>1181</v>
      </c>
      <c r="D368" s="36" t="s">
        <v>1195</v>
      </c>
      <c r="E368" s="36" t="s">
        <v>1198</v>
      </c>
      <c r="F368" s="36" t="s">
        <v>328</v>
      </c>
      <c r="G368" s="36" t="s">
        <v>1199</v>
      </c>
      <c r="H368" s="36" t="s">
        <v>41</v>
      </c>
      <c r="I368" s="36" t="s">
        <v>1198</v>
      </c>
      <c r="J368" s="36">
        <v>18746771528</v>
      </c>
      <c r="K368" s="36">
        <v>1</v>
      </c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>
        <v>2</v>
      </c>
      <c r="X368" s="36">
        <v>1</v>
      </c>
      <c r="Y368" s="36"/>
      <c r="Z368" s="36"/>
      <c r="AA368" s="37">
        <f t="shared" si="41"/>
        <v>980</v>
      </c>
      <c r="AB368" s="38"/>
    </row>
    <row r="369" s="27" customFormat="1" spans="1:28">
      <c r="A369" s="36">
        <f t="shared" si="45"/>
        <v>365</v>
      </c>
      <c r="B369" s="36" t="s">
        <v>983</v>
      </c>
      <c r="C369" s="36" t="s">
        <v>1181</v>
      </c>
      <c r="D369" s="36" t="s">
        <v>1195</v>
      </c>
      <c r="E369" s="36" t="s">
        <v>1200</v>
      </c>
      <c r="F369" s="36" t="s">
        <v>125</v>
      </c>
      <c r="G369" s="62" t="s">
        <v>1201</v>
      </c>
      <c r="H369" s="36" t="s">
        <v>47</v>
      </c>
      <c r="I369" s="36" t="s">
        <v>1200</v>
      </c>
      <c r="J369" s="36">
        <v>15846701274</v>
      </c>
      <c r="K369" s="36">
        <v>3</v>
      </c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>
        <v>1</v>
      </c>
      <c r="X369" s="36">
        <v>2</v>
      </c>
      <c r="Y369" s="36"/>
      <c r="Z369" s="36"/>
      <c r="AA369" s="37">
        <f t="shared" si="41"/>
        <v>880</v>
      </c>
      <c r="AB369" s="38"/>
    </row>
    <row r="370" s="27" customFormat="1" spans="1:28">
      <c r="A370" s="36">
        <f t="shared" si="45"/>
        <v>366</v>
      </c>
      <c r="B370" s="36" t="s">
        <v>983</v>
      </c>
      <c r="C370" s="36" t="s">
        <v>1181</v>
      </c>
      <c r="D370" s="36" t="s">
        <v>1195</v>
      </c>
      <c r="E370" s="36" t="s">
        <v>1202</v>
      </c>
      <c r="F370" s="36" t="s">
        <v>39</v>
      </c>
      <c r="G370" s="36" t="s">
        <v>1203</v>
      </c>
      <c r="H370" s="36" t="s">
        <v>47</v>
      </c>
      <c r="I370" s="36" t="s">
        <v>1202</v>
      </c>
      <c r="J370" s="36">
        <v>15636881009</v>
      </c>
      <c r="K370" s="36">
        <v>1</v>
      </c>
      <c r="L370" s="36"/>
      <c r="M370" s="36"/>
      <c r="N370" s="36">
        <v>2</v>
      </c>
      <c r="O370" s="36"/>
      <c r="P370" s="36"/>
      <c r="Q370" s="36"/>
      <c r="R370" s="36"/>
      <c r="S370" s="36"/>
      <c r="T370" s="36"/>
      <c r="U370" s="36"/>
      <c r="V370" s="36"/>
      <c r="W370" s="36">
        <v>1</v>
      </c>
      <c r="X370" s="36">
        <v>1</v>
      </c>
      <c r="Y370" s="36"/>
      <c r="Z370" s="36"/>
      <c r="AA370" s="37">
        <f t="shared" si="41"/>
        <v>985</v>
      </c>
      <c r="AB370" s="38"/>
    </row>
    <row r="371" s="27" customFormat="1" spans="1:28">
      <c r="A371" s="36">
        <f t="shared" si="45"/>
        <v>367</v>
      </c>
      <c r="B371" s="36" t="s">
        <v>983</v>
      </c>
      <c r="C371" s="36" t="s">
        <v>1181</v>
      </c>
      <c r="D371" s="36" t="s">
        <v>1195</v>
      </c>
      <c r="E371" s="36" t="s">
        <v>1204</v>
      </c>
      <c r="F371" s="36" t="s">
        <v>39</v>
      </c>
      <c r="G371" s="36" t="s">
        <v>1205</v>
      </c>
      <c r="H371" s="36" t="s">
        <v>41</v>
      </c>
      <c r="I371" s="36" t="s">
        <v>1204</v>
      </c>
      <c r="J371" s="36">
        <v>13895949478</v>
      </c>
      <c r="K371" s="36">
        <v>3</v>
      </c>
      <c r="L371" s="36"/>
      <c r="M371" s="36"/>
      <c r="N371" s="36">
        <v>1</v>
      </c>
      <c r="O371" s="36"/>
      <c r="P371" s="36"/>
      <c r="Q371" s="36"/>
      <c r="R371" s="36"/>
      <c r="S371" s="36"/>
      <c r="T371" s="36"/>
      <c r="U371" s="36"/>
      <c r="V371" s="36"/>
      <c r="W371" s="36">
        <v>1</v>
      </c>
      <c r="X371" s="36">
        <v>1</v>
      </c>
      <c r="Y371" s="36"/>
      <c r="Z371" s="36"/>
      <c r="AA371" s="37">
        <f t="shared" si="41"/>
        <v>940</v>
      </c>
      <c r="AB371" s="38"/>
    </row>
    <row r="372" s="27" customFormat="1" spans="1:28">
      <c r="A372" s="36">
        <f t="shared" si="45"/>
        <v>368</v>
      </c>
      <c r="B372" s="36" t="s">
        <v>983</v>
      </c>
      <c r="C372" s="36" t="s">
        <v>1181</v>
      </c>
      <c r="D372" s="36" t="s">
        <v>1206</v>
      </c>
      <c r="E372" s="36" t="s">
        <v>1207</v>
      </c>
      <c r="F372" s="36" t="s">
        <v>39</v>
      </c>
      <c r="G372" s="36" t="s">
        <v>1208</v>
      </c>
      <c r="H372" s="36" t="s">
        <v>47</v>
      </c>
      <c r="I372" s="36" t="s">
        <v>1207</v>
      </c>
      <c r="J372" s="36">
        <v>15704673565</v>
      </c>
      <c r="K372" s="36">
        <v>3</v>
      </c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>
        <v>1</v>
      </c>
      <c r="Z372" s="36">
        <v>1</v>
      </c>
      <c r="AA372" s="37">
        <f t="shared" si="41"/>
        <v>930</v>
      </c>
      <c r="AB372" s="38"/>
    </row>
    <row r="373" s="27" customFormat="1" spans="1:28">
      <c r="A373" s="36">
        <f t="shared" si="45"/>
        <v>369</v>
      </c>
      <c r="B373" s="36" t="s">
        <v>983</v>
      </c>
      <c r="C373" s="36" t="s">
        <v>1181</v>
      </c>
      <c r="D373" s="36" t="s">
        <v>1206</v>
      </c>
      <c r="E373" s="36" t="s">
        <v>1209</v>
      </c>
      <c r="F373" s="36" t="s">
        <v>39</v>
      </c>
      <c r="G373" s="36" t="s">
        <v>1210</v>
      </c>
      <c r="H373" s="36" t="s">
        <v>47</v>
      </c>
      <c r="I373" s="36" t="s">
        <v>1209</v>
      </c>
      <c r="J373" s="36">
        <v>18324671729</v>
      </c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>
        <v>2</v>
      </c>
      <c r="Y373" s="36"/>
      <c r="Z373" s="36">
        <v>1</v>
      </c>
      <c r="AA373" s="37">
        <f t="shared" si="41"/>
        <v>890</v>
      </c>
      <c r="AB373" s="38"/>
    </row>
    <row r="374" s="27" customFormat="1" spans="1:28">
      <c r="A374" s="36">
        <f t="shared" si="45"/>
        <v>370</v>
      </c>
      <c r="B374" s="36" t="s">
        <v>983</v>
      </c>
      <c r="C374" s="36" t="s">
        <v>1211</v>
      </c>
      <c r="D374" s="36" t="s">
        <v>1212</v>
      </c>
      <c r="E374" s="36" t="s">
        <v>1213</v>
      </c>
      <c r="F374" s="36" t="s">
        <v>39</v>
      </c>
      <c r="G374" s="36" t="s">
        <v>1214</v>
      </c>
      <c r="H374" s="36" t="s">
        <v>47</v>
      </c>
      <c r="I374" s="36"/>
      <c r="J374" s="36">
        <v>13684671783</v>
      </c>
      <c r="K374" s="36">
        <v>2</v>
      </c>
      <c r="L374" s="36"/>
      <c r="M374" s="36"/>
      <c r="N374" s="36"/>
      <c r="O374" s="36"/>
      <c r="P374" s="36">
        <v>1</v>
      </c>
      <c r="Q374" s="36"/>
      <c r="R374" s="36"/>
      <c r="S374" s="36"/>
      <c r="T374" s="36"/>
      <c r="U374" s="36">
        <v>1</v>
      </c>
      <c r="V374" s="36"/>
      <c r="W374" s="36"/>
      <c r="X374" s="36"/>
      <c r="Y374" s="36"/>
      <c r="Z374" s="36"/>
      <c r="AA374" s="37">
        <f t="shared" si="41"/>
        <v>650</v>
      </c>
      <c r="AB374" s="38"/>
    </row>
    <row r="375" s="27" customFormat="1" spans="1:28">
      <c r="A375" s="36">
        <f t="shared" si="45"/>
        <v>371</v>
      </c>
      <c r="B375" s="36" t="s">
        <v>983</v>
      </c>
      <c r="C375" s="36" t="s">
        <v>1211</v>
      </c>
      <c r="D375" s="36" t="s">
        <v>1212</v>
      </c>
      <c r="E375" s="36" t="s">
        <v>1215</v>
      </c>
      <c r="F375" s="36" t="s">
        <v>39</v>
      </c>
      <c r="G375" s="62" t="s">
        <v>1216</v>
      </c>
      <c r="H375" s="36" t="s">
        <v>47</v>
      </c>
      <c r="I375" s="36"/>
      <c r="J375" s="36">
        <v>18246771698</v>
      </c>
      <c r="K375" s="36">
        <v>2</v>
      </c>
      <c r="L375" s="36"/>
      <c r="M375" s="36"/>
      <c r="N375" s="36"/>
      <c r="O375" s="36"/>
      <c r="P375" s="36">
        <v>1</v>
      </c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7">
        <f t="shared" si="41"/>
        <v>515</v>
      </c>
      <c r="AB375" s="38"/>
    </row>
    <row r="376" s="27" customFormat="1" spans="1:28">
      <c r="A376" s="36">
        <f t="shared" ref="A376:A385" si="46">ROW()-4</f>
        <v>372</v>
      </c>
      <c r="B376" s="36" t="s">
        <v>983</v>
      </c>
      <c r="C376" s="36" t="s">
        <v>1211</v>
      </c>
      <c r="D376" s="36" t="s">
        <v>1217</v>
      </c>
      <c r="E376" s="36" t="s">
        <v>1218</v>
      </c>
      <c r="F376" s="36" t="s">
        <v>39</v>
      </c>
      <c r="G376" s="36" t="s">
        <v>1219</v>
      </c>
      <c r="H376" s="36" t="s">
        <v>41</v>
      </c>
      <c r="I376" s="36"/>
      <c r="J376" s="36" t="s">
        <v>1220</v>
      </c>
      <c r="K376" s="36">
        <v>2</v>
      </c>
      <c r="L376" s="36"/>
      <c r="M376" s="36"/>
      <c r="N376" s="36"/>
      <c r="O376" s="36"/>
      <c r="P376" s="36"/>
      <c r="Q376" s="36"/>
      <c r="R376" s="36"/>
      <c r="S376" s="36"/>
      <c r="T376" s="36"/>
      <c r="U376" s="36">
        <v>1</v>
      </c>
      <c r="V376" s="36"/>
      <c r="W376" s="36"/>
      <c r="X376" s="36"/>
      <c r="Y376" s="36"/>
      <c r="Z376" s="36"/>
      <c r="AA376" s="37">
        <f t="shared" si="41"/>
        <v>285</v>
      </c>
      <c r="AB376" s="38"/>
    </row>
    <row r="377" s="27" customFormat="1" spans="1:28">
      <c r="A377" s="36">
        <f t="shared" si="46"/>
        <v>373</v>
      </c>
      <c r="B377" s="36" t="s">
        <v>983</v>
      </c>
      <c r="C377" s="36" t="s">
        <v>1211</v>
      </c>
      <c r="D377" s="36" t="s">
        <v>1221</v>
      </c>
      <c r="E377" s="36" t="s">
        <v>1222</v>
      </c>
      <c r="F377" s="36" t="s">
        <v>39</v>
      </c>
      <c r="G377" s="36" t="s">
        <v>1223</v>
      </c>
      <c r="H377" s="36" t="s">
        <v>41</v>
      </c>
      <c r="I377" s="36" t="s">
        <v>1224</v>
      </c>
      <c r="J377" s="36">
        <v>15946663357</v>
      </c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>
        <v>1</v>
      </c>
      <c r="AA377" s="37">
        <f t="shared" si="41"/>
        <v>620</v>
      </c>
      <c r="AB377" s="38"/>
    </row>
    <row r="378" s="27" customFormat="1" spans="1:28">
      <c r="A378" s="36">
        <f t="shared" si="46"/>
        <v>374</v>
      </c>
      <c r="B378" s="36" t="s">
        <v>983</v>
      </c>
      <c r="C378" s="36" t="s">
        <v>1211</v>
      </c>
      <c r="D378" s="36" t="s">
        <v>1221</v>
      </c>
      <c r="E378" s="36" t="s">
        <v>1225</v>
      </c>
      <c r="F378" s="36" t="s">
        <v>209</v>
      </c>
      <c r="G378" s="36" t="s">
        <v>1226</v>
      </c>
      <c r="H378" s="36" t="s">
        <v>47</v>
      </c>
      <c r="I378" s="36" t="s">
        <v>1227</v>
      </c>
      <c r="J378" s="36">
        <v>13846021705</v>
      </c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>
        <v>1</v>
      </c>
      <c r="AA378" s="37">
        <f t="shared" si="41"/>
        <v>620</v>
      </c>
      <c r="AB378" s="38"/>
    </row>
    <row r="379" s="27" customFormat="1" spans="1:28">
      <c r="A379" s="36">
        <f t="shared" si="46"/>
        <v>375</v>
      </c>
      <c r="B379" s="36" t="s">
        <v>983</v>
      </c>
      <c r="C379" s="36" t="s">
        <v>1211</v>
      </c>
      <c r="D379" s="36" t="s">
        <v>1221</v>
      </c>
      <c r="E379" s="36" t="s">
        <v>1228</v>
      </c>
      <c r="F379" s="36" t="s">
        <v>39</v>
      </c>
      <c r="G379" s="36" t="s">
        <v>1229</v>
      </c>
      <c r="H379" s="36" t="s">
        <v>47</v>
      </c>
      <c r="I379" s="36" t="s">
        <v>1230</v>
      </c>
      <c r="J379" s="36">
        <v>15214671179</v>
      </c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>
        <v>1</v>
      </c>
      <c r="AA379" s="37">
        <f t="shared" si="41"/>
        <v>620</v>
      </c>
      <c r="AB379" s="38"/>
    </row>
    <row r="380" s="27" customFormat="1" spans="1:28">
      <c r="A380" s="36">
        <f t="shared" si="46"/>
        <v>376</v>
      </c>
      <c r="B380" s="36" t="s">
        <v>983</v>
      </c>
      <c r="C380" s="36" t="s">
        <v>1211</v>
      </c>
      <c r="D380" s="36" t="s">
        <v>1221</v>
      </c>
      <c r="E380" s="36" t="s">
        <v>1231</v>
      </c>
      <c r="F380" s="36" t="s">
        <v>328</v>
      </c>
      <c r="G380" s="36" t="s">
        <v>1232</v>
      </c>
      <c r="H380" s="36" t="s">
        <v>47</v>
      </c>
      <c r="I380" s="36" t="s">
        <v>1233</v>
      </c>
      <c r="J380" s="36">
        <v>18746713088</v>
      </c>
      <c r="K380" s="36">
        <v>13</v>
      </c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7">
        <f t="shared" si="41"/>
        <v>975</v>
      </c>
      <c r="AB380" s="38"/>
    </row>
    <row r="381" s="27" customFormat="1" spans="1:28">
      <c r="A381" s="36">
        <f t="shared" si="46"/>
        <v>377</v>
      </c>
      <c r="B381" s="36" t="s">
        <v>983</v>
      </c>
      <c r="C381" s="36" t="s">
        <v>1234</v>
      </c>
      <c r="D381" s="36" t="s">
        <v>1235</v>
      </c>
      <c r="E381" s="36" t="s">
        <v>1236</v>
      </c>
      <c r="F381" s="36" t="s">
        <v>209</v>
      </c>
      <c r="G381" s="36" t="s">
        <v>1237</v>
      </c>
      <c r="H381" s="36" t="s">
        <v>41</v>
      </c>
      <c r="I381" s="36" t="s">
        <v>1238</v>
      </c>
      <c r="J381" s="36">
        <v>13846011877</v>
      </c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>
        <v>1</v>
      </c>
      <c r="X381" s="36"/>
      <c r="Y381" s="36"/>
      <c r="Z381" s="36">
        <v>1</v>
      </c>
      <c r="AA381" s="37">
        <f t="shared" si="41"/>
        <v>1005</v>
      </c>
      <c r="AB381" s="38"/>
    </row>
    <row r="382" s="27" customFormat="1" spans="1:28">
      <c r="A382" s="36">
        <f t="shared" si="46"/>
        <v>378</v>
      </c>
      <c r="B382" s="36" t="s">
        <v>983</v>
      </c>
      <c r="C382" s="36" t="s">
        <v>1234</v>
      </c>
      <c r="D382" s="36" t="s">
        <v>1235</v>
      </c>
      <c r="E382" s="36" t="s">
        <v>1239</v>
      </c>
      <c r="F382" s="36" t="s">
        <v>125</v>
      </c>
      <c r="G382" s="36" t="s">
        <v>1240</v>
      </c>
      <c r="H382" s="36" t="s">
        <v>47</v>
      </c>
      <c r="I382" s="36" t="s">
        <v>1239</v>
      </c>
      <c r="J382" s="36">
        <v>15946683402</v>
      </c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>
        <v>1</v>
      </c>
      <c r="X382" s="36"/>
      <c r="Y382" s="36"/>
      <c r="Z382" s="36">
        <v>1</v>
      </c>
      <c r="AA382" s="37">
        <f t="shared" si="41"/>
        <v>1005</v>
      </c>
      <c r="AB382" s="38"/>
    </row>
    <row r="383" s="27" customFormat="1" spans="1:28">
      <c r="A383" s="36">
        <f t="shared" si="46"/>
        <v>379</v>
      </c>
      <c r="B383" s="36" t="s">
        <v>983</v>
      </c>
      <c r="C383" s="36" t="s">
        <v>1234</v>
      </c>
      <c r="D383" s="36" t="s">
        <v>1235</v>
      </c>
      <c r="E383" s="36" t="s">
        <v>1241</v>
      </c>
      <c r="F383" s="36" t="s">
        <v>125</v>
      </c>
      <c r="G383" s="36" t="s">
        <v>1242</v>
      </c>
      <c r="H383" s="36" t="s">
        <v>47</v>
      </c>
      <c r="I383" s="36" t="s">
        <v>1241</v>
      </c>
      <c r="J383" s="36">
        <v>13796433583</v>
      </c>
      <c r="K383" s="36"/>
      <c r="L383" s="36"/>
      <c r="M383" s="36">
        <v>1</v>
      </c>
      <c r="N383" s="36"/>
      <c r="O383" s="36">
        <v>1</v>
      </c>
      <c r="P383" s="36"/>
      <c r="Q383" s="36"/>
      <c r="R383" s="36"/>
      <c r="S383" s="36"/>
      <c r="T383" s="36"/>
      <c r="U383" s="36">
        <v>1</v>
      </c>
      <c r="V383" s="36"/>
      <c r="W383" s="36"/>
      <c r="X383" s="36"/>
      <c r="Y383" s="36"/>
      <c r="Z383" s="36"/>
      <c r="AA383" s="37">
        <f t="shared" si="41"/>
        <v>1000</v>
      </c>
      <c r="AB383" s="38"/>
    </row>
    <row r="384" s="27" customFormat="1" spans="1:28">
      <c r="A384" s="36">
        <f t="shared" si="46"/>
        <v>380</v>
      </c>
      <c r="B384" s="36" t="s">
        <v>983</v>
      </c>
      <c r="C384" s="36" t="s">
        <v>1234</v>
      </c>
      <c r="D384" s="36" t="s">
        <v>1235</v>
      </c>
      <c r="E384" s="36" t="s">
        <v>1243</v>
      </c>
      <c r="F384" s="36" t="s">
        <v>125</v>
      </c>
      <c r="G384" s="36" t="s">
        <v>1244</v>
      </c>
      <c r="H384" s="36" t="s">
        <v>47</v>
      </c>
      <c r="I384" s="36" t="s">
        <v>1243</v>
      </c>
      <c r="J384" s="36">
        <v>15846701168</v>
      </c>
      <c r="K384" s="36">
        <v>1</v>
      </c>
      <c r="L384" s="36"/>
      <c r="M384" s="36"/>
      <c r="N384" s="36">
        <v>1</v>
      </c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>
        <v>1</v>
      </c>
      <c r="AA384" s="37">
        <f t="shared" si="41"/>
        <v>890</v>
      </c>
      <c r="AB384" s="38"/>
    </row>
    <row r="385" s="27" customFormat="1" spans="1:28">
      <c r="A385" s="36">
        <f t="shared" si="46"/>
        <v>381</v>
      </c>
      <c r="B385" s="36" t="s">
        <v>983</v>
      </c>
      <c r="C385" s="36" t="s">
        <v>1234</v>
      </c>
      <c r="D385" s="36" t="s">
        <v>1235</v>
      </c>
      <c r="E385" s="36" t="s">
        <v>1245</v>
      </c>
      <c r="F385" s="36" t="s">
        <v>39</v>
      </c>
      <c r="G385" s="36" t="s">
        <v>1246</v>
      </c>
      <c r="H385" s="36" t="s">
        <v>47</v>
      </c>
      <c r="I385" s="36" t="s">
        <v>1247</v>
      </c>
      <c r="J385" s="36">
        <v>15146184486</v>
      </c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>
        <v>1</v>
      </c>
      <c r="W385" s="36"/>
      <c r="X385" s="36"/>
      <c r="Y385" s="36"/>
      <c r="Z385" s="36">
        <v>1</v>
      </c>
      <c r="AA385" s="37">
        <f t="shared" si="41"/>
        <v>1016</v>
      </c>
      <c r="AB385" s="38"/>
    </row>
    <row r="386" s="27" customFormat="1" spans="1:28">
      <c r="A386" s="36">
        <f t="shared" ref="A386:A395" si="47">ROW()-4</f>
        <v>382</v>
      </c>
      <c r="B386" s="36" t="s">
        <v>983</v>
      </c>
      <c r="C386" s="36" t="s">
        <v>1234</v>
      </c>
      <c r="D386" s="36" t="s">
        <v>1235</v>
      </c>
      <c r="E386" s="36" t="s">
        <v>1248</v>
      </c>
      <c r="F386" s="36" t="s">
        <v>39</v>
      </c>
      <c r="G386" s="36" t="s">
        <v>1249</v>
      </c>
      <c r="H386" s="36" t="s">
        <v>41</v>
      </c>
      <c r="I386" s="36" t="s">
        <v>1250</v>
      </c>
      <c r="J386" s="36">
        <v>18249491783</v>
      </c>
      <c r="K386" s="36">
        <v>1</v>
      </c>
      <c r="L386" s="36"/>
      <c r="M386" s="36">
        <v>1</v>
      </c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>
        <v>1</v>
      </c>
      <c r="Z386" s="36">
        <v>1</v>
      </c>
      <c r="AA386" s="37">
        <f t="shared" si="41"/>
        <v>895</v>
      </c>
      <c r="AB386" s="38"/>
    </row>
    <row r="387" s="27" customFormat="1" spans="1:28">
      <c r="A387" s="36">
        <f t="shared" si="47"/>
        <v>383</v>
      </c>
      <c r="B387" s="36" t="s">
        <v>983</v>
      </c>
      <c r="C387" s="36" t="s">
        <v>1234</v>
      </c>
      <c r="D387" s="36" t="s">
        <v>1235</v>
      </c>
      <c r="E387" s="36" t="s">
        <v>1251</v>
      </c>
      <c r="F387" s="36" t="s">
        <v>39</v>
      </c>
      <c r="G387" s="36" t="s">
        <v>1252</v>
      </c>
      <c r="H387" s="36" t="s">
        <v>47</v>
      </c>
      <c r="I387" s="36" t="s">
        <v>1251</v>
      </c>
      <c r="J387" s="36">
        <v>13763671290</v>
      </c>
      <c r="K387" s="36">
        <v>1</v>
      </c>
      <c r="L387" s="36"/>
      <c r="M387" s="36">
        <v>1</v>
      </c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>
        <v>1</v>
      </c>
      <c r="Y387" s="36"/>
      <c r="Z387" s="36">
        <v>1</v>
      </c>
      <c r="AA387" s="37">
        <f t="shared" si="41"/>
        <v>945</v>
      </c>
      <c r="AB387" s="38"/>
    </row>
    <row r="388" s="27" customFormat="1" spans="1:28">
      <c r="A388" s="36">
        <f t="shared" si="47"/>
        <v>384</v>
      </c>
      <c r="B388" s="36" t="s">
        <v>983</v>
      </c>
      <c r="C388" s="36" t="s">
        <v>1234</v>
      </c>
      <c r="D388" s="36" t="s">
        <v>1235</v>
      </c>
      <c r="E388" s="36" t="s">
        <v>1253</v>
      </c>
      <c r="F388" s="36" t="s">
        <v>39</v>
      </c>
      <c r="G388" s="36" t="s">
        <v>1254</v>
      </c>
      <c r="H388" s="36" t="s">
        <v>47</v>
      </c>
      <c r="I388" s="36" t="s">
        <v>1255</v>
      </c>
      <c r="J388" s="36">
        <v>18345223070</v>
      </c>
      <c r="K388" s="36"/>
      <c r="L388" s="36"/>
      <c r="M388" s="36"/>
      <c r="N388" s="36"/>
      <c r="O388" s="36"/>
      <c r="P388" s="36">
        <v>1</v>
      </c>
      <c r="Q388" s="36"/>
      <c r="R388" s="36"/>
      <c r="S388" s="36"/>
      <c r="T388" s="36"/>
      <c r="U388" s="36">
        <v>1</v>
      </c>
      <c r="V388" s="36"/>
      <c r="W388" s="36">
        <v>1</v>
      </c>
      <c r="X388" s="36"/>
      <c r="Y388" s="36">
        <v>1</v>
      </c>
      <c r="Z388" s="36"/>
      <c r="AA388" s="37">
        <f t="shared" si="41"/>
        <v>970</v>
      </c>
      <c r="AB388" s="38"/>
    </row>
    <row r="389" s="27" customFormat="1" spans="1:28">
      <c r="A389" s="36">
        <f t="shared" si="47"/>
        <v>385</v>
      </c>
      <c r="B389" s="36" t="s">
        <v>983</v>
      </c>
      <c r="C389" s="36" t="s">
        <v>1234</v>
      </c>
      <c r="D389" s="36" t="s">
        <v>1235</v>
      </c>
      <c r="E389" s="36" t="s">
        <v>1256</v>
      </c>
      <c r="F389" s="36" t="s">
        <v>39</v>
      </c>
      <c r="G389" s="36" t="s">
        <v>1257</v>
      </c>
      <c r="H389" s="36" t="s">
        <v>47</v>
      </c>
      <c r="I389" s="36" t="s">
        <v>1258</v>
      </c>
      <c r="J389" s="36">
        <v>13846011962</v>
      </c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>
        <v>1</v>
      </c>
      <c r="X389" s="36"/>
      <c r="Y389" s="36"/>
      <c r="Z389" s="36"/>
      <c r="AA389" s="37">
        <f t="shared" si="41"/>
        <v>385</v>
      </c>
      <c r="AB389" s="38"/>
    </row>
    <row r="390" s="27" customFormat="1" spans="1:28">
      <c r="A390" s="36">
        <f t="shared" si="47"/>
        <v>386</v>
      </c>
      <c r="B390" s="36" t="s">
        <v>983</v>
      </c>
      <c r="C390" s="36" t="s">
        <v>1234</v>
      </c>
      <c r="D390" s="36" t="s">
        <v>1235</v>
      </c>
      <c r="E390" s="36" t="s">
        <v>1259</v>
      </c>
      <c r="F390" s="36" t="s">
        <v>39</v>
      </c>
      <c r="G390" s="36" t="s">
        <v>1260</v>
      </c>
      <c r="H390" s="36" t="s">
        <v>41</v>
      </c>
      <c r="I390" s="36" t="s">
        <v>1261</v>
      </c>
      <c r="J390" s="36">
        <v>13804881128</v>
      </c>
      <c r="K390" s="36">
        <v>8</v>
      </c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>
        <v>1</v>
      </c>
      <c r="X390" s="36"/>
      <c r="Y390" s="36"/>
      <c r="Z390" s="36"/>
      <c r="AA390" s="37">
        <f t="shared" ref="AA390:AA453" si="48">IF(K390="",0,K390*75)+IF(L390="",0,L390*13)+IF(M390="",0,M390*115)+IF(N390="",0,N390*195)+IF(O390="",0,O390*750)+IF(P390="",0,P390*365)+IF(Q390="",0,Q390*80)+IF(R390="",0,R390*120)+IF(S390="",0,S390*160)+IF(T390="",0,T390*120)+IF(U390="",0,U390*135)+IF(V390="",0,V390*396)+IF(W390="",0,W390*385)+IF(X390="",0,X390*135)+IF(Y390="",0,Y390*85)+IF(Z390="",0,Z390*620)</f>
        <v>985</v>
      </c>
      <c r="AB390" s="38"/>
    </row>
    <row r="391" s="27" customFormat="1" spans="1:28">
      <c r="A391" s="36">
        <f t="shared" si="47"/>
        <v>387</v>
      </c>
      <c r="B391" s="36" t="s">
        <v>983</v>
      </c>
      <c r="C391" s="36" t="s">
        <v>1234</v>
      </c>
      <c r="D391" s="36" t="s">
        <v>1262</v>
      </c>
      <c r="E391" s="36" t="s">
        <v>1263</v>
      </c>
      <c r="F391" s="36" t="s">
        <v>209</v>
      </c>
      <c r="G391" s="36" t="s">
        <v>1264</v>
      </c>
      <c r="H391" s="36" t="s">
        <v>47</v>
      </c>
      <c r="I391" s="36" t="s">
        <v>1265</v>
      </c>
      <c r="J391" s="36">
        <v>18846731266</v>
      </c>
      <c r="K391" s="36">
        <v>8</v>
      </c>
      <c r="L391" s="36"/>
      <c r="M391" s="36"/>
      <c r="N391" s="36"/>
      <c r="O391" s="36"/>
      <c r="P391" s="36"/>
      <c r="Q391" s="36">
        <v>1</v>
      </c>
      <c r="R391" s="36"/>
      <c r="S391" s="36">
        <v>1</v>
      </c>
      <c r="T391" s="36"/>
      <c r="U391" s="36"/>
      <c r="V391" s="36"/>
      <c r="W391" s="36"/>
      <c r="X391" s="36">
        <v>1</v>
      </c>
      <c r="Y391" s="36"/>
      <c r="Z391" s="36"/>
      <c r="AA391" s="37">
        <f t="shared" si="48"/>
        <v>975</v>
      </c>
      <c r="AB391" s="38"/>
    </row>
    <row r="392" s="27" customFormat="1" spans="1:28">
      <c r="A392" s="36">
        <f t="shared" si="47"/>
        <v>388</v>
      </c>
      <c r="B392" s="36" t="s">
        <v>983</v>
      </c>
      <c r="C392" s="36" t="s">
        <v>1234</v>
      </c>
      <c r="D392" s="36" t="s">
        <v>1262</v>
      </c>
      <c r="E392" s="36" t="s">
        <v>1266</v>
      </c>
      <c r="F392" s="36" t="s">
        <v>39</v>
      </c>
      <c r="G392" s="36" t="s">
        <v>1267</v>
      </c>
      <c r="H392" s="36" t="s">
        <v>41</v>
      </c>
      <c r="I392" s="36" t="s">
        <v>1268</v>
      </c>
      <c r="J392" s="36">
        <v>13904871962</v>
      </c>
      <c r="K392" s="36">
        <v>8</v>
      </c>
      <c r="L392" s="36"/>
      <c r="M392" s="36"/>
      <c r="N392" s="36"/>
      <c r="O392" s="36"/>
      <c r="P392" s="36"/>
      <c r="Q392" s="36">
        <v>1</v>
      </c>
      <c r="R392" s="36"/>
      <c r="S392" s="36">
        <v>1</v>
      </c>
      <c r="T392" s="36"/>
      <c r="U392" s="36"/>
      <c r="V392" s="36"/>
      <c r="W392" s="36"/>
      <c r="X392" s="36">
        <v>1</v>
      </c>
      <c r="Y392" s="36"/>
      <c r="Z392" s="36"/>
      <c r="AA392" s="37">
        <f t="shared" si="48"/>
        <v>975</v>
      </c>
      <c r="AB392" s="38"/>
    </row>
    <row r="393" s="27" customFormat="1" spans="1:28">
      <c r="A393" s="36">
        <f t="shared" si="47"/>
        <v>389</v>
      </c>
      <c r="B393" s="36" t="s">
        <v>983</v>
      </c>
      <c r="C393" s="36" t="s">
        <v>1269</v>
      </c>
      <c r="D393" s="36" t="s">
        <v>1270</v>
      </c>
      <c r="E393" s="36" t="s">
        <v>1271</v>
      </c>
      <c r="F393" s="36" t="s">
        <v>39</v>
      </c>
      <c r="G393" s="36" t="s">
        <v>1272</v>
      </c>
      <c r="H393" s="36" t="s">
        <v>41</v>
      </c>
      <c r="I393" s="36" t="s">
        <v>1273</v>
      </c>
      <c r="J393" s="36">
        <v>18249491147</v>
      </c>
      <c r="K393" s="36">
        <v>1</v>
      </c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>
        <v>1</v>
      </c>
      <c r="Y393" s="36"/>
      <c r="Z393" s="36"/>
      <c r="AA393" s="37">
        <f t="shared" si="48"/>
        <v>210</v>
      </c>
      <c r="AB393" s="38"/>
    </row>
    <row r="394" s="27" customFormat="1" spans="1:28">
      <c r="A394" s="36">
        <f t="shared" si="47"/>
        <v>390</v>
      </c>
      <c r="B394" s="36" t="s">
        <v>983</v>
      </c>
      <c r="C394" s="36" t="s">
        <v>1269</v>
      </c>
      <c r="D394" s="36" t="s">
        <v>1270</v>
      </c>
      <c r="E394" s="36" t="s">
        <v>1274</v>
      </c>
      <c r="F394" s="36" t="s">
        <v>39</v>
      </c>
      <c r="G394" s="36" t="s">
        <v>1275</v>
      </c>
      <c r="H394" s="36" t="s">
        <v>41</v>
      </c>
      <c r="I394" s="36" t="s">
        <v>1273</v>
      </c>
      <c r="J394" s="36">
        <v>18249491147</v>
      </c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>
        <v>1</v>
      </c>
      <c r="AA394" s="37">
        <f t="shared" si="48"/>
        <v>620</v>
      </c>
      <c r="AB394" s="38"/>
    </row>
    <row r="395" s="27" customFormat="1" spans="1:28">
      <c r="A395" s="36">
        <f t="shared" si="47"/>
        <v>391</v>
      </c>
      <c r="B395" s="36" t="s">
        <v>983</v>
      </c>
      <c r="C395" s="36" t="s">
        <v>1276</v>
      </c>
      <c r="D395" s="36" t="s">
        <v>1277</v>
      </c>
      <c r="E395" s="36" t="s">
        <v>1278</v>
      </c>
      <c r="F395" s="36" t="s">
        <v>39</v>
      </c>
      <c r="G395" s="36" t="s">
        <v>1279</v>
      </c>
      <c r="H395" s="36" t="s">
        <v>47</v>
      </c>
      <c r="I395" s="36"/>
      <c r="J395" s="36"/>
      <c r="K395" s="36">
        <v>6</v>
      </c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>
        <v>1</v>
      </c>
      <c r="X395" s="36">
        <v>1</v>
      </c>
      <c r="Y395" s="36"/>
      <c r="Z395" s="36"/>
      <c r="AA395" s="37">
        <f t="shared" si="48"/>
        <v>970</v>
      </c>
      <c r="AB395" s="38"/>
    </row>
    <row r="396" s="27" customFormat="1" spans="1:28">
      <c r="A396" s="36">
        <f t="shared" ref="A396:A405" si="49">ROW()-4</f>
        <v>392</v>
      </c>
      <c r="B396" s="36" t="s">
        <v>983</v>
      </c>
      <c r="C396" s="36" t="s">
        <v>1276</v>
      </c>
      <c r="D396" s="36" t="s">
        <v>1277</v>
      </c>
      <c r="E396" s="36" t="s">
        <v>1280</v>
      </c>
      <c r="F396" s="36" t="s">
        <v>328</v>
      </c>
      <c r="G396" s="36" t="s">
        <v>1281</v>
      </c>
      <c r="H396" s="36" t="s">
        <v>47</v>
      </c>
      <c r="I396" s="36"/>
      <c r="J396" s="36"/>
      <c r="K396" s="36">
        <v>6</v>
      </c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>
        <v>1</v>
      </c>
      <c r="X396" s="36">
        <v>1</v>
      </c>
      <c r="Y396" s="36"/>
      <c r="Z396" s="36"/>
      <c r="AA396" s="37">
        <f t="shared" si="48"/>
        <v>970</v>
      </c>
      <c r="AB396" s="38"/>
    </row>
    <row r="397" s="27" customFormat="1" spans="1:28">
      <c r="A397" s="36">
        <f t="shared" si="49"/>
        <v>393</v>
      </c>
      <c r="B397" s="36" t="s">
        <v>983</v>
      </c>
      <c r="C397" s="36" t="s">
        <v>1276</v>
      </c>
      <c r="D397" s="36" t="s">
        <v>1277</v>
      </c>
      <c r="E397" s="36" t="s">
        <v>1282</v>
      </c>
      <c r="F397" s="36" t="s">
        <v>39</v>
      </c>
      <c r="G397" s="36" t="s">
        <v>1283</v>
      </c>
      <c r="H397" s="36" t="s">
        <v>41</v>
      </c>
      <c r="I397" s="36"/>
      <c r="J397" s="36"/>
      <c r="K397" s="36">
        <v>6</v>
      </c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>
        <v>1</v>
      </c>
      <c r="X397" s="36">
        <v>1</v>
      </c>
      <c r="Y397" s="36"/>
      <c r="Z397" s="36"/>
      <c r="AA397" s="37">
        <f t="shared" si="48"/>
        <v>970</v>
      </c>
      <c r="AB397" s="38"/>
    </row>
    <row r="398" s="27" customFormat="1" spans="1:28">
      <c r="A398" s="36">
        <f t="shared" si="49"/>
        <v>394</v>
      </c>
      <c r="B398" s="36" t="s">
        <v>983</v>
      </c>
      <c r="C398" s="36" t="s">
        <v>1276</v>
      </c>
      <c r="D398" s="36" t="s">
        <v>1284</v>
      </c>
      <c r="E398" s="36" t="s">
        <v>1285</v>
      </c>
      <c r="F398" s="36" t="s">
        <v>39</v>
      </c>
      <c r="G398" s="36" t="s">
        <v>1286</v>
      </c>
      <c r="H398" s="36" t="s">
        <v>47</v>
      </c>
      <c r="I398" s="36"/>
      <c r="J398" s="36"/>
      <c r="K398" s="36">
        <v>1</v>
      </c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>
        <v>1</v>
      </c>
      <c r="W398" s="36">
        <v>1</v>
      </c>
      <c r="X398" s="36">
        <v>1</v>
      </c>
      <c r="Y398" s="36"/>
      <c r="Z398" s="36"/>
      <c r="AA398" s="37">
        <f t="shared" si="48"/>
        <v>991</v>
      </c>
      <c r="AB398" s="38"/>
    </row>
    <row r="399" s="27" customFormat="1" spans="1:28">
      <c r="A399" s="36">
        <f t="shared" si="49"/>
        <v>395</v>
      </c>
      <c r="B399" s="36" t="s">
        <v>983</v>
      </c>
      <c r="C399" s="36" t="s">
        <v>1276</v>
      </c>
      <c r="D399" s="36" t="s">
        <v>1284</v>
      </c>
      <c r="E399" s="36" t="s">
        <v>1287</v>
      </c>
      <c r="F399" s="36" t="s">
        <v>125</v>
      </c>
      <c r="G399" s="36" t="s">
        <v>1288</v>
      </c>
      <c r="H399" s="36" t="s">
        <v>47</v>
      </c>
      <c r="I399" s="36"/>
      <c r="J399" s="36"/>
      <c r="K399" s="36">
        <v>1</v>
      </c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>
        <v>1</v>
      </c>
      <c r="W399" s="36">
        <v>1</v>
      </c>
      <c r="X399" s="36">
        <v>1</v>
      </c>
      <c r="Y399" s="36"/>
      <c r="Z399" s="36"/>
      <c r="AA399" s="37">
        <f t="shared" si="48"/>
        <v>991</v>
      </c>
      <c r="AB399" s="38"/>
    </row>
    <row r="400" s="27" customFormat="1" spans="1:28">
      <c r="A400" s="36">
        <f t="shared" si="49"/>
        <v>396</v>
      </c>
      <c r="B400" s="36" t="s">
        <v>983</v>
      </c>
      <c r="C400" s="36" t="s">
        <v>1276</v>
      </c>
      <c r="D400" s="36" t="s">
        <v>1284</v>
      </c>
      <c r="E400" s="36" t="s">
        <v>1289</v>
      </c>
      <c r="F400" s="36" t="s">
        <v>39</v>
      </c>
      <c r="G400" s="36" t="s">
        <v>1290</v>
      </c>
      <c r="H400" s="36" t="s">
        <v>47</v>
      </c>
      <c r="I400" s="36"/>
      <c r="J400" s="36"/>
      <c r="K400" s="36">
        <v>1</v>
      </c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>
        <v>1</v>
      </c>
      <c r="W400" s="36">
        <v>1</v>
      </c>
      <c r="X400" s="36">
        <v>1</v>
      </c>
      <c r="Y400" s="36"/>
      <c r="Z400" s="36"/>
      <c r="AA400" s="37">
        <f t="shared" si="48"/>
        <v>991</v>
      </c>
      <c r="AB400" s="38"/>
    </row>
    <row r="401" s="27" customFormat="1" spans="1:28">
      <c r="A401" s="36">
        <f t="shared" si="49"/>
        <v>397</v>
      </c>
      <c r="B401" s="36" t="s">
        <v>983</v>
      </c>
      <c r="C401" s="36" t="s">
        <v>1276</v>
      </c>
      <c r="D401" s="36" t="s">
        <v>1284</v>
      </c>
      <c r="E401" s="36" t="s">
        <v>1291</v>
      </c>
      <c r="F401" s="36" t="s">
        <v>39</v>
      </c>
      <c r="G401" s="36" t="s">
        <v>1292</v>
      </c>
      <c r="H401" s="36" t="s">
        <v>41</v>
      </c>
      <c r="I401" s="36"/>
      <c r="J401" s="36"/>
      <c r="K401" s="36">
        <v>1</v>
      </c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>
        <v>1</v>
      </c>
      <c r="W401" s="36">
        <v>1</v>
      </c>
      <c r="X401" s="36">
        <v>1</v>
      </c>
      <c r="Y401" s="36"/>
      <c r="Z401" s="36"/>
      <c r="AA401" s="37">
        <f t="shared" si="48"/>
        <v>991</v>
      </c>
      <c r="AB401" s="38"/>
    </row>
    <row r="402" s="27" customFormat="1" spans="1:28">
      <c r="A402" s="36">
        <f t="shared" si="49"/>
        <v>398</v>
      </c>
      <c r="B402" s="36" t="s">
        <v>983</v>
      </c>
      <c r="C402" s="36" t="s">
        <v>1276</v>
      </c>
      <c r="D402" s="36" t="s">
        <v>1284</v>
      </c>
      <c r="E402" s="36" t="s">
        <v>1293</v>
      </c>
      <c r="F402" s="36" t="s">
        <v>39</v>
      </c>
      <c r="G402" s="36" t="s">
        <v>1294</v>
      </c>
      <c r="H402" s="36" t="s">
        <v>47</v>
      </c>
      <c r="I402" s="36"/>
      <c r="J402" s="36"/>
      <c r="K402" s="36">
        <v>6</v>
      </c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>
        <v>1</v>
      </c>
      <c r="X402" s="36">
        <v>1</v>
      </c>
      <c r="Y402" s="36"/>
      <c r="Z402" s="36"/>
      <c r="AA402" s="37">
        <f t="shared" si="48"/>
        <v>970</v>
      </c>
      <c r="AB402" s="38"/>
    </row>
    <row r="403" s="27" customFormat="1" spans="1:28">
      <c r="A403" s="36">
        <f t="shared" si="49"/>
        <v>399</v>
      </c>
      <c r="B403" s="36" t="s">
        <v>983</v>
      </c>
      <c r="C403" s="36" t="s">
        <v>1276</v>
      </c>
      <c r="D403" s="36" t="s">
        <v>1284</v>
      </c>
      <c r="E403" s="36" t="s">
        <v>1295</v>
      </c>
      <c r="F403" s="36" t="s">
        <v>39</v>
      </c>
      <c r="G403" s="36" t="s">
        <v>1296</v>
      </c>
      <c r="H403" s="36" t="s">
        <v>41</v>
      </c>
      <c r="I403" s="36"/>
      <c r="J403" s="36"/>
      <c r="K403" s="36">
        <v>1</v>
      </c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>
        <v>1</v>
      </c>
      <c r="W403" s="36">
        <v>1</v>
      </c>
      <c r="X403" s="36">
        <v>1</v>
      </c>
      <c r="Y403" s="36"/>
      <c r="Z403" s="36"/>
      <c r="AA403" s="37">
        <f t="shared" si="48"/>
        <v>991</v>
      </c>
      <c r="AB403" s="38"/>
    </row>
    <row r="404" s="27" customFormat="1" spans="1:28">
      <c r="A404" s="36">
        <f t="shared" si="49"/>
        <v>400</v>
      </c>
      <c r="B404" s="36" t="s">
        <v>983</v>
      </c>
      <c r="C404" s="36" t="s">
        <v>1276</v>
      </c>
      <c r="D404" s="36" t="s">
        <v>1284</v>
      </c>
      <c r="E404" s="36" t="s">
        <v>1297</v>
      </c>
      <c r="F404" s="36" t="s">
        <v>39</v>
      </c>
      <c r="G404" s="36" t="s">
        <v>1298</v>
      </c>
      <c r="H404" s="36" t="s">
        <v>47</v>
      </c>
      <c r="I404" s="36"/>
      <c r="J404" s="36"/>
      <c r="K404" s="36">
        <v>1</v>
      </c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>
        <v>1</v>
      </c>
      <c r="W404" s="36">
        <v>1</v>
      </c>
      <c r="X404" s="36">
        <v>1</v>
      </c>
      <c r="Y404" s="36"/>
      <c r="Z404" s="36"/>
      <c r="AA404" s="37">
        <f t="shared" si="48"/>
        <v>991</v>
      </c>
      <c r="AB404" s="38"/>
    </row>
    <row r="405" s="27" customFormat="1" spans="1:28">
      <c r="A405" s="36">
        <f t="shared" si="49"/>
        <v>401</v>
      </c>
      <c r="B405" s="36" t="s">
        <v>983</v>
      </c>
      <c r="C405" s="36" t="s">
        <v>1276</v>
      </c>
      <c r="D405" s="36" t="s">
        <v>1284</v>
      </c>
      <c r="E405" s="36" t="s">
        <v>1299</v>
      </c>
      <c r="F405" s="36" t="s">
        <v>39</v>
      </c>
      <c r="G405" s="62" t="s">
        <v>1300</v>
      </c>
      <c r="H405" s="36" t="s">
        <v>47</v>
      </c>
      <c r="I405" s="36"/>
      <c r="J405" s="36"/>
      <c r="K405" s="36">
        <v>1</v>
      </c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>
        <v>1</v>
      </c>
      <c r="W405" s="36">
        <v>1</v>
      </c>
      <c r="X405" s="36">
        <v>1</v>
      </c>
      <c r="Y405" s="36"/>
      <c r="Z405" s="36"/>
      <c r="AA405" s="37">
        <f t="shared" si="48"/>
        <v>991</v>
      </c>
      <c r="AB405" s="38"/>
    </row>
    <row r="406" s="27" customFormat="1" spans="1:28">
      <c r="A406" s="36">
        <f t="shared" ref="A406:A415" si="50">ROW()-4</f>
        <v>402</v>
      </c>
      <c r="B406" s="36" t="s">
        <v>983</v>
      </c>
      <c r="C406" s="36" t="s">
        <v>1276</v>
      </c>
      <c r="D406" s="36" t="s">
        <v>1301</v>
      </c>
      <c r="E406" s="36" t="s">
        <v>1302</v>
      </c>
      <c r="F406" s="36" t="s">
        <v>39</v>
      </c>
      <c r="G406" s="36" t="s">
        <v>1303</v>
      </c>
      <c r="H406" s="36" t="s">
        <v>47</v>
      </c>
      <c r="I406" s="36"/>
      <c r="J406" s="36"/>
      <c r="K406" s="36">
        <v>2</v>
      </c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>
        <v>1</v>
      </c>
      <c r="W406" s="36">
        <v>1</v>
      </c>
      <c r="X406" s="36"/>
      <c r="Y406" s="36"/>
      <c r="Z406" s="36"/>
      <c r="AA406" s="37">
        <f t="shared" si="48"/>
        <v>931</v>
      </c>
      <c r="AB406" s="38"/>
    </row>
    <row r="407" s="27" customFormat="1" spans="1:28">
      <c r="A407" s="36">
        <f t="shared" si="50"/>
        <v>403</v>
      </c>
      <c r="B407" s="36" t="s">
        <v>983</v>
      </c>
      <c r="C407" s="36" t="s">
        <v>1276</v>
      </c>
      <c r="D407" s="36" t="s">
        <v>1301</v>
      </c>
      <c r="E407" s="36" t="s">
        <v>1304</v>
      </c>
      <c r="F407" s="36" t="s">
        <v>125</v>
      </c>
      <c r="G407" s="36" t="s">
        <v>1305</v>
      </c>
      <c r="H407" s="36" t="s">
        <v>47</v>
      </c>
      <c r="I407" s="36"/>
      <c r="J407" s="36"/>
      <c r="K407" s="36">
        <v>2</v>
      </c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>
        <v>1</v>
      </c>
      <c r="W407" s="36">
        <v>1</v>
      </c>
      <c r="X407" s="36"/>
      <c r="Y407" s="36"/>
      <c r="Z407" s="36"/>
      <c r="AA407" s="37">
        <f t="shared" si="48"/>
        <v>931</v>
      </c>
      <c r="AB407" s="38"/>
    </row>
    <row r="408" s="27" customFormat="1" spans="1:28">
      <c r="A408" s="36">
        <f t="shared" si="50"/>
        <v>404</v>
      </c>
      <c r="B408" s="36" t="s">
        <v>983</v>
      </c>
      <c r="C408" s="36" t="s">
        <v>1276</v>
      </c>
      <c r="D408" s="36" t="s">
        <v>1301</v>
      </c>
      <c r="E408" s="36" t="s">
        <v>1306</v>
      </c>
      <c r="F408" s="36" t="s">
        <v>39</v>
      </c>
      <c r="G408" s="36" t="s">
        <v>1307</v>
      </c>
      <c r="H408" s="36" t="s">
        <v>47</v>
      </c>
      <c r="I408" s="36"/>
      <c r="J408" s="36"/>
      <c r="K408" s="36">
        <v>6</v>
      </c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>
        <v>1</v>
      </c>
      <c r="X408" s="36">
        <v>1</v>
      </c>
      <c r="Y408" s="36"/>
      <c r="Z408" s="36"/>
      <c r="AA408" s="37">
        <f t="shared" si="48"/>
        <v>970</v>
      </c>
      <c r="AB408" s="38"/>
    </row>
    <row r="409" s="27" customFormat="1" spans="1:28">
      <c r="A409" s="36">
        <f t="shared" si="50"/>
        <v>405</v>
      </c>
      <c r="B409" s="36" t="s">
        <v>983</v>
      </c>
      <c r="C409" s="36" t="s">
        <v>1276</v>
      </c>
      <c r="D409" s="36" t="s">
        <v>1308</v>
      </c>
      <c r="E409" s="36" t="s">
        <v>1309</v>
      </c>
      <c r="F409" s="36" t="s">
        <v>328</v>
      </c>
      <c r="G409" s="62" t="s">
        <v>1310</v>
      </c>
      <c r="H409" s="36" t="s">
        <v>41</v>
      </c>
      <c r="I409" s="36"/>
      <c r="J409" s="36"/>
      <c r="K409" s="36">
        <v>6</v>
      </c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>
        <v>1</v>
      </c>
      <c r="X409" s="36">
        <v>1</v>
      </c>
      <c r="Y409" s="36"/>
      <c r="Z409" s="36"/>
      <c r="AA409" s="37">
        <f t="shared" si="48"/>
        <v>970</v>
      </c>
      <c r="AB409" s="38"/>
    </row>
    <row r="410" s="27" customFormat="1" spans="1:28">
      <c r="A410" s="36">
        <f t="shared" si="50"/>
        <v>406</v>
      </c>
      <c r="B410" s="36" t="s">
        <v>983</v>
      </c>
      <c r="C410" s="36" t="s">
        <v>1276</v>
      </c>
      <c r="D410" s="36" t="s">
        <v>1308</v>
      </c>
      <c r="E410" s="36" t="s">
        <v>1311</v>
      </c>
      <c r="F410" s="36" t="s">
        <v>39</v>
      </c>
      <c r="G410" s="36" t="s">
        <v>1312</v>
      </c>
      <c r="H410" s="36" t="s">
        <v>41</v>
      </c>
      <c r="I410" s="36"/>
      <c r="J410" s="36"/>
      <c r="K410" s="36">
        <v>1</v>
      </c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>
        <v>1</v>
      </c>
      <c r="W410" s="36">
        <v>1</v>
      </c>
      <c r="X410" s="36">
        <v>1</v>
      </c>
      <c r="Y410" s="36"/>
      <c r="Z410" s="36"/>
      <c r="AA410" s="37">
        <f t="shared" si="48"/>
        <v>991</v>
      </c>
      <c r="AB410" s="38"/>
    </row>
    <row r="411" s="27" customFormat="1" spans="1:28">
      <c r="A411" s="36">
        <f t="shared" si="50"/>
        <v>407</v>
      </c>
      <c r="B411" s="36" t="s">
        <v>983</v>
      </c>
      <c r="C411" s="36" t="s">
        <v>1276</v>
      </c>
      <c r="D411" s="36" t="s">
        <v>1308</v>
      </c>
      <c r="E411" s="36" t="s">
        <v>1313</v>
      </c>
      <c r="F411" s="36" t="s">
        <v>39</v>
      </c>
      <c r="G411" s="36" t="s">
        <v>1314</v>
      </c>
      <c r="H411" s="36" t="s">
        <v>41</v>
      </c>
      <c r="I411" s="36"/>
      <c r="J411" s="36"/>
      <c r="K411" s="36">
        <v>6</v>
      </c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>
        <v>1</v>
      </c>
      <c r="X411" s="36">
        <v>1</v>
      </c>
      <c r="Y411" s="36"/>
      <c r="Z411" s="36"/>
      <c r="AA411" s="37">
        <f t="shared" si="48"/>
        <v>970</v>
      </c>
      <c r="AB411" s="38"/>
    </row>
    <row r="412" s="27" customFormat="1" spans="1:28">
      <c r="A412" s="36">
        <f t="shared" si="50"/>
        <v>408</v>
      </c>
      <c r="B412" s="36" t="s">
        <v>983</v>
      </c>
      <c r="C412" s="36" t="s">
        <v>1276</v>
      </c>
      <c r="D412" s="36" t="s">
        <v>1308</v>
      </c>
      <c r="E412" s="36" t="s">
        <v>1315</v>
      </c>
      <c r="F412" s="36" t="s">
        <v>39</v>
      </c>
      <c r="G412" s="36" t="s">
        <v>1316</v>
      </c>
      <c r="H412" s="36" t="s">
        <v>41</v>
      </c>
      <c r="I412" s="36"/>
      <c r="J412" s="36"/>
      <c r="K412" s="36">
        <v>1</v>
      </c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>
        <v>1</v>
      </c>
      <c r="W412" s="36">
        <v>1</v>
      </c>
      <c r="X412" s="36">
        <v>1</v>
      </c>
      <c r="Y412" s="36"/>
      <c r="Z412" s="36"/>
      <c r="AA412" s="37">
        <f t="shared" si="48"/>
        <v>991</v>
      </c>
      <c r="AB412" s="38"/>
    </row>
    <row r="413" s="27" customFormat="1" spans="1:28">
      <c r="A413" s="36">
        <f t="shared" si="50"/>
        <v>409</v>
      </c>
      <c r="B413" s="36" t="s">
        <v>983</v>
      </c>
      <c r="C413" s="36" t="s">
        <v>1276</v>
      </c>
      <c r="D413" s="36" t="s">
        <v>1308</v>
      </c>
      <c r="E413" s="36" t="s">
        <v>1317</v>
      </c>
      <c r="F413" s="36" t="s">
        <v>328</v>
      </c>
      <c r="G413" s="36" t="s">
        <v>1318</v>
      </c>
      <c r="H413" s="36" t="s">
        <v>47</v>
      </c>
      <c r="I413" s="36"/>
      <c r="J413" s="36"/>
      <c r="K413" s="36">
        <v>1</v>
      </c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>
        <v>1</v>
      </c>
      <c r="W413" s="36">
        <v>1</v>
      </c>
      <c r="X413" s="36">
        <v>1</v>
      </c>
      <c r="Y413" s="36"/>
      <c r="Z413" s="36"/>
      <c r="AA413" s="37">
        <f t="shared" si="48"/>
        <v>991</v>
      </c>
      <c r="AB413" s="38"/>
    </row>
    <row r="414" s="27" customFormat="1" spans="1:28">
      <c r="A414" s="36">
        <f t="shared" si="50"/>
        <v>410</v>
      </c>
      <c r="B414" s="36" t="s">
        <v>983</v>
      </c>
      <c r="C414" s="36" t="s">
        <v>1276</v>
      </c>
      <c r="D414" s="36" t="s">
        <v>1319</v>
      </c>
      <c r="E414" s="36" t="s">
        <v>1320</v>
      </c>
      <c r="F414" s="36" t="s">
        <v>125</v>
      </c>
      <c r="G414" s="36" t="s">
        <v>1321</v>
      </c>
      <c r="H414" s="36" t="s">
        <v>47</v>
      </c>
      <c r="I414" s="36"/>
      <c r="J414" s="36"/>
      <c r="K414" s="36">
        <v>6</v>
      </c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>
        <v>1</v>
      </c>
      <c r="W414" s="36"/>
      <c r="X414" s="36">
        <v>1</v>
      </c>
      <c r="Y414" s="36"/>
      <c r="Z414" s="36"/>
      <c r="AA414" s="37">
        <f t="shared" si="48"/>
        <v>981</v>
      </c>
      <c r="AB414" s="38"/>
    </row>
    <row r="415" s="27" customFormat="1" spans="1:28">
      <c r="A415" s="36">
        <f t="shared" si="50"/>
        <v>411</v>
      </c>
      <c r="B415" s="36" t="s">
        <v>983</v>
      </c>
      <c r="C415" s="36" t="s">
        <v>1276</v>
      </c>
      <c r="D415" s="36" t="s">
        <v>1319</v>
      </c>
      <c r="E415" s="36" t="s">
        <v>1322</v>
      </c>
      <c r="F415" s="36" t="s">
        <v>39</v>
      </c>
      <c r="G415" s="36" t="s">
        <v>1323</v>
      </c>
      <c r="H415" s="36" t="s">
        <v>47</v>
      </c>
      <c r="I415" s="36"/>
      <c r="J415" s="36"/>
      <c r="K415" s="36">
        <v>1</v>
      </c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>
        <v>1</v>
      </c>
      <c r="W415" s="36">
        <v>1</v>
      </c>
      <c r="X415" s="36">
        <v>1</v>
      </c>
      <c r="Y415" s="36"/>
      <c r="Z415" s="36"/>
      <c r="AA415" s="37">
        <f t="shared" si="48"/>
        <v>991</v>
      </c>
      <c r="AB415" s="38"/>
    </row>
    <row r="416" s="27" customFormat="1" spans="1:28">
      <c r="A416" s="36">
        <f t="shared" ref="A416:A425" si="51">ROW()-4</f>
        <v>412</v>
      </c>
      <c r="B416" s="36" t="s">
        <v>983</v>
      </c>
      <c r="C416" s="36" t="s">
        <v>1276</v>
      </c>
      <c r="D416" s="36" t="s">
        <v>1324</v>
      </c>
      <c r="E416" s="36" t="s">
        <v>1325</v>
      </c>
      <c r="F416" s="36" t="s">
        <v>125</v>
      </c>
      <c r="G416" s="36" t="s">
        <v>1326</v>
      </c>
      <c r="H416" s="36" t="s">
        <v>47</v>
      </c>
      <c r="I416" s="36"/>
      <c r="J416" s="36"/>
      <c r="K416" s="36">
        <v>6</v>
      </c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>
        <v>1</v>
      </c>
      <c r="X416" s="36">
        <v>1</v>
      </c>
      <c r="Y416" s="36"/>
      <c r="Z416" s="36"/>
      <c r="AA416" s="37">
        <f t="shared" si="48"/>
        <v>970</v>
      </c>
      <c r="AB416" s="38"/>
    </row>
    <row r="417" s="27" customFormat="1" spans="1:28">
      <c r="A417" s="36">
        <f t="shared" si="51"/>
        <v>413</v>
      </c>
      <c r="B417" s="36" t="s">
        <v>983</v>
      </c>
      <c r="C417" s="36" t="s">
        <v>1276</v>
      </c>
      <c r="D417" s="36" t="s">
        <v>1324</v>
      </c>
      <c r="E417" s="36" t="s">
        <v>1327</v>
      </c>
      <c r="F417" s="36" t="s">
        <v>125</v>
      </c>
      <c r="G417" s="36" t="s">
        <v>1328</v>
      </c>
      <c r="H417" s="36" t="s">
        <v>47</v>
      </c>
      <c r="I417" s="36"/>
      <c r="J417" s="36"/>
      <c r="K417" s="36">
        <v>1</v>
      </c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>
        <v>1</v>
      </c>
      <c r="W417" s="36">
        <v>1</v>
      </c>
      <c r="X417" s="36">
        <v>1</v>
      </c>
      <c r="Y417" s="36"/>
      <c r="Z417" s="36"/>
      <c r="AA417" s="37">
        <f t="shared" si="48"/>
        <v>991</v>
      </c>
      <c r="AB417" s="38"/>
    </row>
    <row r="418" s="27" customFormat="1" spans="1:28">
      <c r="A418" s="36">
        <f t="shared" si="51"/>
        <v>414</v>
      </c>
      <c r="B418" s="36" t="s">
        <v>983</v>
      </c>
      <c r="C418" s="36" t="s">
        <v>1276</v>
      </c>
      <c r="D418" s="36" t="s">
        <v>1324</v>
      </c>
      <c r="E418" s="36" t="s">
        <v>1329</v>
      </c>
      <c r="F418" s="36" t="s">
        <v>125</v>
      </c>
      <c r="G418" s="36" t="s">
        <v>1330</v>
      </c>
      <c r="H418" s="36" t="s">
        <v>47</v>
      </c>
      <c r="I418" s="36"/>
      <c r="J418" s="36"/>
      <c r="K418" s="36">
        <v>8</v>
      </c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>
        <v>1</v>
      </c>
      <c r="X418" s="36"/>
      <c r="Y418" s="36"/>
      <c r="Z418" s="36"/>
      <c r="AA418" s="37">
        <f t="shared" si="48"/>
        <v>985</v>
      </c>
      <c r="AB418" s="38"/>
    </row>
    <row r="419" s="27" customFormat="1" spans="1:28">
      <c r="A419" s="36">
        <f t="shared" si="51"/>
        <v>415</v>
      </c>
      <c r="B419" s="36" t="s">
        <v>983</v>
      </c>
      <c r="C419" s="36" t="s">
        <v>1276</v>
      </c>
      <c r="D419" s="36" t="s">
        <v>1324</v>
      </c>
      <c r="E419" s="36" t="s">
        <v>1331</v>
      </c>
      <c r="F419" s="36" t="s">
        <v>39</v>
      </c>
      <c r="G419" s="36" t="s">
        <v>1332</v>
      </c>
      <c r="H419" s="36" t="s">
        <v>47</v>
      </c>
      <c r="I419" s="36"/>
      <c r="J419" s="36"/>
      <c r="K419" s="36">
        <v>6</v>
      </c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>
        <v>1</v>
      </c>
      <c r="X419" s="36">
        <v>1</v>
      </c>
      <c r="Y419" s="36"/>
      <c r="Z419" s="36"/>
      <c r="AA419" s="37">
        <f t="shared" si="48"/>
        <v>970</v>
      </c>
      <c r="AB419" s="38"/>
    </row>
    <row r="420" s="27" customFormat="1" spans="1:28">
      <c r="A420" s="36">
        <f t="shared" si="51"/>
        <v>416</v>
      </c>
      <c r="B420" s="36" t="s">
        <v>983</v>
      </c>
      <c r="C420" s="36" t="s">
        <v>1276</v>
      </c>
      <c r="D420" s="36" t="s">
        <v>1324</v>
      </c>
      <c r="E420" s="36" t="s">
        <v>1333</v>
      </c>
      <c r="F420" s="36" t="s">
        <v>39</v>
      </c>
      <c r="G420" s="36" t="s">
        <v>1334</v>
      </c>
      <c r="H420" s="36" t="s">
        <v>41</v>
      </c>
      <c r="I420" s="36"/>
      <c r="J420" s="36"/>
      <c r="K420" s="36">
        <v>6</v>
      </c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>
        <v>1</v>
      </c>
      <c r="X420" s="36">
        <v>1</v>
      </c>
      <c r="Y420" s="36"/>
      <c r="Z420" s="36"/>
      <c r="AA420" s="37">
        <f t="shared" si="48"/>
        <v>970</v>
      </c>
      <c r="AB420" s="38"/>
    </row>
    <row r="421" s="27" customFormat="1" spans="1:28">
      <c r="A421" s="36">
        <f t="shared" si="51"/>
        <v>417</v>
      </c>
      <c r="B421" s="36" t="s">
        <v>983</v>
      </c>
      <c r="C421" s="36" t="s">
        <v>1276</v>
      </c>
      <c r="D421" s="36" t="s">
        <v>1324</v>
      </c>
      <c r="E421" s="36" t="s">
        <v>1335</v>
      </c>
      <c r="F421" s="36" t="s">
        <v>39</v>
      </c>
      <c r="G421" s="36" t="s">
        <v>1336</v>
      </c>
      <c r="H421" s="36" t="s">
        <v>47</v>
      </c>
      <c r="I421" s="36"/>
      <c r="J421" s="36"/>
      <c r="K421" s="36">
        <v>6</v>
      </c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>
        <v>1</v>
      </c>
      <c r="X421" s="36">
        <v>1</v>
      </c>
      <c r="Y421" s="36"/>
      <c r="Z421" s="36"/>
      <c r="AA421" s="37">
        <f t="shared" si="48"/>
        <v>970</v>
      </c>
      <c r="AB421" s="38"/>
    </row>
    <row r="422" s="27" customFormat="1" spans="1:28">
      <c r="A422" s="36">
        <f t="shared" si="51"/>
        <v>418</v>
      </c>
      <c r="B422" s="36" t="s">
        <v>983</v>
      </c>
      <c r="C422" s="36" t="s">
        <v>1276</v>
      </c>
      <c r="D422" s="36" t="s">
        <v>1324</v>
      </c>
      <c r="E422" s="36" t="s">
        <v>1337</v>
      </c>
      <c r="F422" s="36" t="s">
        <v>39</v>
      </c>
      <c r="G422" s="36" t="s">
        <v>1338</v>
      </c>
      <c r="H422" s="36" t="s">
        <v>41</v>
      </c>
      <c r="I422" s="36"/>
      <c r="J422" s="36"/>
      <c r="K422" s="36">
        <v>6</v>
      </c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>
        <v>1</v>
      </c>
      <c r="X422" s="36">
        <v>1</v>
      </c>
      <c r="Y422" s="36"/>
      <c r="Z422" s="36"/>
      <c r="AA422" s="37">
        <f t="shared" si="48"/>
        <v>970</v>
      </c>
      <c r="AB422" s="38"/>
    </row>
    <row r="423" s="27" customFormat="1" spans="1:28">
      <c r="A423" s="36">
        <f t="shared" si="51"/>
        <v>419</v>
      </c>
      <c r="B423" s="36" t="s">
        <v>983</v>
      </c>
      <c r="C423" s="36" t="s">
        <v>1276</v>
      </c>
      <c r="D423" s="36" t="s">
        <v>1324</v>
      </c>
      <c r="E423" s="36" t="s">
        <v>1339</v>
      </c>
      <c r="F423" s="36" t="s">
        <v>39</v>
      </c>
      <c r="G423" s="36" t="s">
        <v>1340</v>
      </c>
      <c r="H423" s="36" t="s">
        <v>41</v>
      </c>
      <c r="I423" s="36"/>
      <c r="J423" s="36"/>
      <c r="K423" s="36">
        <v>6</v>
      </c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>
        <v>1</v>
      </c>
      <c r="X423" s="36">
        <v>1</v>
      </c>
      <c r="Y423" s="36"/>
      <c r="Z423" s="36"/>
      <c r="AA423" s="37">
        <f t="shared" si="48"/>
        <v>970</v>
      </c>
      <c r="AB423" s="38"/>
    </row>
    <row r="424" s="27" customFormat="1" spans="1:28">
      <c r="A424" s="36">
        <f t="shared" si="51"/>
        <v>420</v>
      </c>
      <c r="B424" s="36" t="s">
        <v>983</v>
      </c>
      <c r="C424" s="36" t="s">
        <v>1276</v>
      </c>
      <c r="D424" s="36" t="s">
        <v>1324</v>
      </c>
      <c r="E424" s="36" t="s">
        <v>1341</v>
      </c>
      <c r="F424" s="36" t="s">
        <v>39</v>
      </c>
      <c r="G424" s="36" t="s">
        <v>1342</v>
      </c>
      <c r="H424" s="36" t="s">
        <v>47</v>
      </c>
      <c r="I424" s="36"/>
      <c r="J424" s="36"/>
      <c r="K424" s="36">
        <v>6</v>
      </c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>
        <v>1</v>
      </c>
      <c r="X424" s="36">
        <v>1</v>
      </c>
      <c r="Y424" s="36"/>
      <c r="Z424" s="36"/>
      <c r="AA424" s="37">
        <f t="shared" si="48"/>
        <v>970</v>
      </c>
      <c r="AB424" s="38"/>
    </row>
    <row r="425" s="27" customFormat="1" spans="1:28">
      <c r="A425" s="36">
        <f t="shared" si="51"/>
        <v>421</v>
      </c>
      <c r="B425" s="36" t="s">
        <v>983</v>
      </c>
      <c r="C425" s="36" t="s">
        <v>1276</v>
      </c>
      <c r="D425" s="36" t="s">
        <v>1324</v>
      </c>
      <c r="E425" s="36" t="s">
        <v>1343</v>
      </c>
      <c r="F425" s="36" t="s">
        <v>39</v>
      </c>
      <c r="G425" s="36" t="s">
        <v>1344</v>
      </c>
      <c r="H425" s="36" t="s">
        <v>47</v>
      </c>
      <c r="I425" s="36"/>
      <c r="J425" s="36"/>
      <c r="K425" s="36">
        <v>6</v>
      </c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>
        <v>1</v>
      </c>
      <c r="X425" s="36">
        <v>1</v>
      </c>
      <c r="Y425" s="36"/>
      <c r="Z425" s="36"/>
      <c r="AA425" s="37">
        <f t="shared" si="48"/>
        <v>970</v>
      </c>
      <c r="AB425" s="38"/>
    </row>
    <row r="426" s="27" customFormat="1" spans="1:28">
      <c r="A426" s="36">
        <f t="shared" ref="A426:A435" si="52">ROW()-4</f>
        <v>422</v>
      </c>
      <c r="B426" s="36" t="s">
        <v>983</v>
      </c>
      <c r="C426" s="36" t="s">
        <v>1276</v>
      </c>
      <c r="D426" s="36" t="s">
        <v>1345</v>
      </c>
      <c r="E426" s="36" t="s">
        <v>1346</v>
      </c>
      <c r="F426" s="36" t="s">
        <v>39</v>
      </c>
      <c r="G426" s="36" t="s">
        <v>1347</v>
      </c>
      <c r="H426" s="36" t="s">
        <v>47</v>
      </c>
      <c r="I426" s="36"/>
      <c r="J426" s="36"/>
      <c r="K426" s="36">
        <v>6</v>
      </c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>
        <v>1</v>
      </c>
      <c r="X426" s="36">
        <v>1</v>
      </c>
      <c r="Y426" s="36"/>
      <c r="Z426" s="36"/>
      <c r="AA426" s="37">
        <f t="shared" si="48"/>
        <v>970</v>
      </c>
      <c r="AB426" s="38"/>
    </row>
    <row r="427" s="27" customFormat="1" spans="1:28">
      <c r="A427" s="36">
        <f t="shared" si="52"/>
        <v>423</v>
      </c>
      <c r="B427" s="36" t="s">
        <v>983</v>
      </c>
      <c r="C427" s="36" t="s">
        <v>1276</v>
      </c>
      <c r="D427" s="36" t="s">
        <v>1348</v>
      </c>
      <c r="E427" s="36" t="s">
        <v>1349</v>
      </c>
      <c r="F427" s="36" t="s">
        <v>39</v>
      </c>
      <c r="G427" s="36" t="s">
        <v>1350</v>
      </c>
      <c r="H427" s="36" t="s">
        <v>47</v>
      </c>
      <c r="I427" s="36"/>
      <c r="J427" s="36"/>
      <c r="K427" s="36">
        <v>6</v>
      </c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>
        <v>1</v>
      </c>
      <c r="X427" s="36">
        <v>1</v>
      </c>
      <c r="Y427" s="36"/>
      <c r="Z427" s="36"/>
      <c r="AA427" s="37">
        <f t="shared" si="48"/>
        <v>970</v>
      </c>
      <c r="AB427" s="38"/>
    </row>
    <row r="428" s="27" customFormat="1" spans="1:28">
      <c r="A428" s="36">
        <f t="shared" si="52"/>
        <v>424</v>
      </c>
      <c r="B428" s="36" t="s">
        <v>983</v>
      </c>
      <c r="C428" s="36" t="s">
        <v>1276</v>
      </c>
      <c r="D428" s="36" t="s">
        <v>1348</v>
      </c>
      <c r="E428" s="36" t="s">
        <v>1351</v>
      </c>
      <c r="F428" s="36" t="s">
        <v>39</v>
      </c>
      <c r="G428" s="36" t="s">
        <v>1352</v>
      </c>
      <c r="H428" s="36" t="s">
        <v>41</v>
      </c>
      <c r="I428" s="36"/>
      <c r="J428" s="36"/>
      <c r="K428" s="36">
        <v>6</v>
      </c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>
        <v>1</v>
      </c>
      <c r="X428" s="36">
        <v>1</v>
      </c>
      <c r="Y428" s="36"/>
      <c r="Z428" s="36"/>
      <c r="AA428" s="37">
        <f t="shared" si="48"/>
        <v>970</v>
      </c>
      <c r="AB428" s="38"/>
    </row>
    <row r="429" s="27" customFormat="1" spans="1:28">
      <c r="A429" s="36">
        <f t="shared" si="52"/>
        <v>425</v>
      </c>
      <c r="B429" s="36" t="s">
        <v>983</v>
      </c>
      <c r="C429" s="36" t="s">
        <v>1276</v>
      </c>
      <c r="D429" s="36" t="s">
        <v>1348</v>
      </c>
      <c r="E429" s="36" t="s">
        <v>1353</v>
      </c>
      <c r="F429" s="36" t="s">
        <v>39</v>
      </c>
      <c r="G429" s="36" t="s">
        <v>1354</v>
      </c>
      <c r="H429" s="36" t="s">
        <v>47</v>
      </c>
      <c r="I429" s="36"/>
      <c r="J429" s="36"/>
      <c r="K429" s="36">
        <v>6</v>
      </c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>
        <v>1</v>
      </c>
      <c r="X429" s="36">
        <v>1</v>
      </c>
      <c r="Y429" s="36"/>
      <c r="Z429" s="36"/>
      <c r="AA429" s="37">
        <f t="shared" si="48"/>
        <v>970</v>
      </c>
      <c r="AB429" s="38"/>
    </row>
    <row r="430" s="27" customFormat="1" spans="1:28">
      <c r="A430" s="36">
        <f t="shared" si="52"/>
        <v>426</v>
      </c>
      <c r="B430" s="36" t="s">
        <v>983</v>
      </c>
      <c r="C430" s="36" t="s">
        <v>984</v>
      </c>
      <c r="D430" s="36" t="s">
        <v>985</v>
      </c>
      <c r="E430" s="36" t="s">
        <v>1355</v>
      </c>
      <c r="F430" s="36" t="s">
        <v>125</v>
      </c>
      <c r="G430" s="62" t="s">
        <v>1356</v>
      </c>
      <c r="H430" s="36" t="s">
        <v>47</v>
      </c>
      <c r="I430" s="36" t="s">
        <v>993</v>
      </c>
      <c r="J430" s="36">
        <v>15946773928</v>
      </c>
      <c r="K430" s="36"/>
      <c r="L430" s="36"/>
      <c r="M430" s="36"/>
      <c r="N430" s="36"/>
      <c r="O430" s="36">
        <v>1</v>
      </c>
      <c r="P430" s="36"/>
      <c r="Q430" s="36"/>
      <c r="R430" s="36"/>
      <c r="S430" s="36"/>
      <c r="T430" s="36"/>
      <c r="U430" s="36"/>
      <c r="V430" s="36"/>
      <c r="W430" s="36"/>
      <c r="X430" s="36">
        <v>1</v>
      </c>
      <c r="Y430" s="36"/>
      <c r="Z430" s="36"/>
      <c r="AA430" s="37">
        <f t="shared" si="48"/>
        <v>885</v>
      </c>
      <c r="AB430" s="38"/>
    </row>
    <row r="431" s="27" customFormat="1" spans="1:28">
      <c r="A431" s="36">
        <f t="shared" si="52"/>
        <v>427</v>
      </c>
      <c r="B431" s="36" t="s">
        <v>983</v>
      </c>
      <c r="C431" s="36" t="s">
        <v>984</v>
      </c>
      <c r="D431" s="36" t="s">
        <v>985</v>
      </c>
      <c r="E431" s="36" t="s">
        <v>1357</v>
      </c>
      <c r="F431" s="36" t="s">
        <v>125</v>
      </c>
      <c r="G431" s="62" t="s">
        <v>1358</v>
      </c>
      <c r="H431" s="36" t="s">
        <v>47</v>
      </c>
      <c r="I431" s="36" t="s">
        <v>994</v>
      </c>
      <c r="J431" s="36">
        <v>13604681632</v>
      </c>
      <c r="K431" s="36"/>
      <c r="L431" s="36"/>
      <c r="M431" s="36"/>
      <c r="N431" s="36"/>
      <c r="O431" s="36">
        <v>1</v>
      </c>
      <c r="P431" s="36"/>
      <c r="Q431" s="36"/>
      <c r="R431" s="36"/>
      <c r="S431" s="36"/>
      <c r="T431" s="36"/>
      <c r="U431" s="36"/>
      <c r="V431" s="36"/>
      <c r="W431" s="36"/>
      <c r="X431" s="36">
        <v>1</v>
      </c>
      <c r="Y431" s="36"/>
      <c r="Z431" s="36"/>
      <c r="AA431" s="37">
        <f t="shared" si="48"/>
        <v>885</v>
      </c>
      <c r="AB431" s="38"/>
    </row>
    <row r="432" s="27" customFormat="1" spans="1:28">
      <c r="A432" s="36">
        <f t="shared" si="52"/>
        <v>428</v>
      </c>
      <c r="B432" s="36" t="s">
        <v>983</v>
      </c>
      <c r="C432" s="36" t="s">
        <v>984</v>
      </c>
      <c r="D432" s="36" t="s">
        <v>985</v>
      </c>
      <c r="E432" s="36" t="s">
        <v>1359</v>
      </c>
      <c r="F432" s="36" t="s">
        <v>39</v>
      </c>
      <c r="G432" s="62" t="s">
        <v>1360</v>
      </c>
      <c r="H432" s="36" t="s">
        <v>47</v>
      </c>
      <c r="I432" s="36" t="s">
        <v>999</v>
      </c>
      <c r="J432" s="36">
        <v>15845329223</v>
      </c>
      <c r="K432" s="36"/>
      <c r="L432" s="36"/>
      <c r="M432" s="36"/>
      <c r="N432" s="36"/>
      <c r="O432" s="36">
        <v>1</v>
      </c>
      <c r="P432" s="36"/>
      <c r="Q432" s="36"/>
      <c r="R432" s="36"/>
      <c r="S432" s="36"/>
      <c r="T432" s="36"/>
      <c r="U432" s="36"/>
      <c r="V432" s="36"/>
      <c r="W432" s="36"/>
      <c r="X432" s="36">
        <v>1</v>
      </c>
      <c r="Y432" s="36"/>
      <c r="Z432" s="36"/>
      <c r="AA432" s="37">
        <f t="shared" si="48"/>
        <v>885</v>
      </c>
      <c r="AB432" s="38"/>
    </row>
    <row r="433" s="27" customFormat="1" spans="1:28">
      <c r="A433" s="36">
        <f t="shared" si="52"/>
        <v>429</v>
      </c>
      <c r="B433" s="36" t="s">
        <v>983</v>
      </c>
      <c r="C433" s="36" t="s">
        <v>984</v>
      </c>
      <c r="D433" s="36" t="s">
        <v>985</v>
      </c>
      <c r="E433" s="36" t="s">
        <v>1361</v>
      </c>
      <c r="F433" s="36" t="s">
        <v>39</v>
      </c>
      <c r="G433" s="62" t="s">
        <v>1362</v>
      </c>
      <c r="H433" s="36" t="s">
        <v>47</v>
      </c>
      <c r="I433" s="36" t="s">
        <v>1002</v>
      </c>
      <c r="J433" s="36">
        <v>13796427994</v>
      </c>
      <c r="K433" s="36"/>
      <c r="L433" s="36"/>
      <c r="M433" s="36"/>
      <c r="N433" s="36"/>
      <c r="O433" s="36">
        <v>1</v>
      </c>
      <c r="P433" s="36"/>
      <c r="Q433" s="36"/>
      <c r="R433" s="36"/>
      <c r="S433" s="36"/>
      <c r="T433" s="36"/>
      <c r="U433" s="36"/>
      <c r="V433" s="36"/>
      <c r="W433" s="36"/>
      <c r="X433" s="36">
        <v>1</v>
      </c>
      <c r="Y433" s="36"/>
      <c r="Z433" s="36"/>
      <c r="AA433" s="37">
        <f t="shared" si="48"/>
        <v>885</v>
      </c>
      <c r="AB433" s="38"/>
    </row>
    <row r="434" s="27" customFormat="1" spans="1:28">
      <c r="A434" s="36">
        <f t="shared" si="52"/>
        <v>430</v>
      </c>
      <c r="B434" s="36" t="s">
        <v>983</v>
      </c>
      <c r="C434" s="36" t="s">
        <v>984</v>
      </c>
      <c r="D434" s="36" t="s">
        <v>985</v>
      </c>
      <c r="E434" s="36" t="s">
        <v>1363</v>
      </c>
      <c r="F434" s="36" t="s">
        <v>39</v>
      </c>
      <c r="G434" s="62" t="s">
        <v>1364</v>
      </c>
      <c r="H434" s="36" t="s">
        <v>41</v>
      </c>
      <c r="I434" s="36" t="s">
        <v>1005</v>
      </c>
      <c r="J434" s="36">
        <v>18846731583</v>
      </c>
      <c r="K434" s="36"/>
      <c r="L434" s="36"/>
      <c r="M434" s="36">
        <v>1</v>
      </c>
      <c r="N434" s="36"/>
      <c r="O434" s="36"/>
      <c r="P434" s="36">
        <v>1</v>
      </c>
      <c r="Q434" s="36"/>
      <c r="R434" s="36"/>
      <c r="S434" s="36"/>
      <c r="T434" s="36"/>
      <c r="U434" s="36"/>
      <c r="V434" s="36"/>
      <c r="W434" s="36">
        <v>1</v>
      </c>
      <c r="X434" s="36"/>
      <c r="Y434" s="36"/>
      <c r="Z434" s="36"/>
      <c r="AA434" s="37">
        <f t="shared" si="48"/>
        <v>865</v>
      </c>
      <c r="AB434" s="38"/>
    </row>
    <row r="435" s="27" customFormat="1" spans="1:28">
      <c r="A435" s="36">
        <f t="shared" si="52"/>
        <v>431</v>
      </c>
      <c r="B435" s="36" t="s">
        <v>983</v>
      </c>
      <c r="C435" s="36" t="s">
        <v>984</v>
      </c>
      <c r="D435" s="36" t="s">
        <v>985</v>
      </c>
      <c r="E435" s="36" t="s">
        <v>1365</v>
      </c>
      <c r="F435" s="36" t="s">
        <v>39</v>
      </c>
      <c r="G435" s="62" t="s">
        <v>1366</v>
      </c>
      <c r="H435" s="36" t="s">
        <v>47</v>
      </c>
      <c r="I435" s="36" t="s">
        <v>1012</v>
      </c>
      <c r="J435" s="36">
        <v>15904671186</v>
      </c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>
        <v>1</v>
      </c>
      <c r="W435" s="36">
        <v>1</v>
      </c>
      <c r="X435" s="36">
        <v>1</v>
      </c>
      <c r="Y435" s="36"/>
      <c r="Z435" s="36"/>
      <c r="AA435" s="37">
        <f t="shared" si="48"/>
        <v>916</v>
      </c>
      <c r="AB435" s="38"/>
    </row>
    <row r="436" s="27" customFormat="1" spans="1:28">
      <c r="A436" s="36">
        <f t="shared" ref="A436:A445" si="53">ROW()-4</f>
        <v>432</v>
      </c>
      <c r="B436" s="36" t="s">
        <v>983</v>
      </c>
      <c r="C436" s="36" t="s">
        <v>1148</v>
      </c>
      <c r="D436" s="36" t="s">
        <v>1367</v>
      </c>
      <c r="E436" s="36" t="s">
        <v>1368</v>
      </c>
      <c r="F436" s="36" t="s">
        <v>39</v>
      </c>
      <c r="G436" s="62" t="s">
        <v>1369</v>
      </c>
      <c r="H436" s="36" t="s">
        <v>41</v>
      </c>
      <c r="I436" s="36"/>
      <c r="J436" s="36"/>
      <c r="K436" s="36">
        <v>1</v>
      </c>
      <c r="L436" s="36">
        <v>1</v>
      </c>
      <c r="M436" s="36">
        <v>1</v>
      </c>
      <c r="N436" s="36"/>
      <c r="O436" s="36"/>
      <c r="P436" s="36"/>
      <c r="Q436" s="36"/>
      <c r="R436" s="36"/>
      <c r="S436" s="36"/>
      <c r="T436" s="36"/>
      <c r="U436" s="36">
        <v>1</v>
      </c>
      <c r="V436" s="36"/>
      <c r="W436" s="36">
        <v>1</v>
      </c>
      <c r="X436" s="36">
        <v>1</v>
      </c>
      <c r="Y436" s="36">
        <v>1</v>
      </c>
      <c r="Z436" s="36"/>
      <c r="AA436" s="37">
        <f t="shared" si="48"/>
        <v>943</v>
      </c>
      <c r="AB436" s="38"/>
    </row>
    <row r="437" s="27" customFormat="1" spans="1:28">
      <c r="A437" s="36">
        <f t="shared" si="53"/>
        <v>433</v>
      </c>
      <c r="B437" s="36" t="s">
        <v>983</v>
      </c>
      <c r="C437" s="36" t="s">
        <v>1148</v>
      </c>
      <c r="D437" s="36" t="s">
        <v>1367</v>
      </c>
      <c r="E437" s="36" t="s">
        <v>1370</v>
      </c>
      <c r="F437" s="36" t="s">
        <v>39</v>
      </c>
      <c r="G437" s="36" t="s">
        <v>1371</v>
      </c>
      <c r="H437" s="36" t="s">
        <v>41</v>
      </c>
      <c r="I437" s="36"/>
      <c r="J437" s="36"/>
      <c r="K437" s="36">
        <v>1</v>
      </c>
      <c r="L437" s="36">
        <v>1</v>
      </c>
      <c r="M437" s="36">
        <v>1</v>
      </c>
      <c r="N437" s="36"/>
      <c r="O437" s="36"/>
      <c r="P437" s="36"/>
      <c r="Q437" s="36"/>
      <c r="R437" s="36"/>
      <c r="S437" s="36"/>
      <c r="T437" s="36"/>
      <c r="U437" s="36">
        <v>1</v>
      </c>
      <c r="V437" s="36"/>
      <c r="W437" s="36">
        <v>1</v>
      </c>
      <c r="X437" s="36">
        <v>1</v>
      </c>
      <c r="Y437" s="36">
        <v>1</v>
      </c>
      <c r="Z437" s="36"/>
      <c r="AA437" s="37">
        <f t="shared" si="48"/>
        <v>943</v>
      </c>
      <c r="AB437" s="38"/>
    </row>
    <row r="438" s="27" customFormat="1" spans="1:28">
      <c r="A438" s="36">
        <f t="shared" si="53"/>
        <v>434</v>
      </c>
      <c r="B438" s="36" t="s">
        <v>983</v>
      </c>
      <c r="C438" s="36" t="s">
        <v>1211</v>
      </c>
      <c r="D438" s="36" t="s">
        <v>1372</v>
      </c>
      <c r="E438" s="36" t="s">
        <v>1373</v>
      </c>
      <c r="F438" s="36" t="s">
        <v>39</v>
      </c>
      <c r="G438" s="36" t="s">
        <v>1374</v>
      </c>
      <c r="H438" s="36" t="s">
        <v>41</v>
      </c>
      <c r="I438" s="36"/>
      <c r="J438" s="36">
        <v>13163561239</v>
      </c>
      <c r="K438" s="36"/>
      <c r="L438" s="36"/>
      <c r="M438" s="36"/>
      <c r="N438" s="36"/>
      <c r="O438" s="36">
        <v>1</v>
      </c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7">
        <f t="shared" si="48"/>
        <v>750</v>
      </c>
      <c r="AB438" s="38"/>
    </row>
    <row r="439" s="27" customFormat="1" spans="1:28">
      <c r="A439" s="36">
        <f t="shared" si="53"/>
        <v>435</v>
      </c>
      <c r="B439" s="36" t="s">
        <v>983</v>
      </c>
      <c r="C439" s="36" t="s">
        <v>1211</v>
      </c>
      <c r="D439" s="36" t="s">
        <v>1375</v>
      </c>
      <c r="E439" s="36" t="s">
        <v>1376</v>
      </c>
      <c r="F439" s="36" t="s">
        <v>39</v>
      </c>
      <c r="G439" s="36" t="s">
        <v>1377</v>
      </c>
      <c r="H439" s="36" t="s">
        <v>41</v>
      </c>
      <c r="I439" s="36"/>
      <c r="J439" s="36">
        <v>13069812913</v>
      </c>
      <c r="K439" s="36"/>
      <c r="L439" s="36"/>
      <c r="M439" s="36"/>
      <c r="N439" s="36"/>
      <c r="O439" s="36">
        <v>1</v>
      </c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7">
        <f t="shared" si="48"/>
        <v>750</v>
      </c>
      <c r="AB439" s="38"/>
    </row>
    <row r="440" s="27" customFormat="1" spans="1:28">
      <c r="A440" s="36">
        <f t="shared" si="53"/>
        <v>436</v>
      </c>
      <c r="B440" s="36" t="s">
        <v>983</v>
      </c>
      <c r="C440" s="36" t="s">
        <v>1211</v>
      </c>
      <c r="D440" s="36" t="s">
        <v>1375</v>
      </c>
      <c r="E440" s="36" t="s">
        <v>1378</v>
      </c>
      <c r="F440" s="36" t="s">
        <v>39</v>
      </c>
      <c r="G440" s="36" t="s">
        <v>1379</v>
      </c>
      <c r="H440" s="36" t="s">
        <v>47</v>
      </c>
      <c r="I440" s="36"/>
      <c r="J440" s="36">
        <v>18846711392</v>
      </c>
      <c r="K440" s="36"/>
      <c r="L440" s="36"/>
      <c r="M440" s="36"/>
      <c r="N440" s="36"/>
      <c r="O440" s="36">
        <v>1</v>
      </c>
      <c r="P440" s="36"/>
      <c r="Q440" s="36"/>
      <c r="R440" s="36"/>
      <c r="S440" s="36"/>
      <c r="T440" s="36"/>
      <c r="U440" s="36"/>
      <c r="V440" s="36"/>
      <c r="W440" s="36"/>
      <c r="X440" s="36">
        <v>1</v>
      </c>
      <c r="Y440" s="36"/>
      <c r="Z440" s="36"/>
      <c r="AA440" s="37">
        <f t="shared" si="48"/>
        <v>885</v>
      </c>
      <c r="AB440" s="38"/>
    </row>
    <row r="441" s="27" customFormat="1" spans="1:28">
      <c r="A441" s="36">
        <f t="shared" si="53"/>
        <v>437</v>
      </c>
      <c r="B441" s="36" t="s">
        <v>983</v>
      </c>
      <c r="C441" s="36" t="s">
        <v>1211</v>
      </c>
      <c r="D441" s="36" t="s">
        <v>1375</v>
      </c>
      <c r="E441" s="36" t="s">
        <v>1380</v>
      </c>
      <c r="F441" s="36" t="s">
        <v>39</v>
      </c>
      <c r="G441" s="36" t="s">
        <v>1381</v>
      </c>
      <c r="H441" s="36" t="s">
        <v>41</v>
      </c>
      <c r="I441" s="36"/>
      <c r="J441" s="36">
        <v>15094651178</v>
      </c>
      <c r="K441" s="36"/>
      <c r="L441" s="36"/>
      <c r="M441" s="36"/>
      <c r="N441" s="36"/>
      <c r="O441" s="36"/>
      <c r="P441" s="36">
        <v>1</v>
      </c>
      <c r="Q441" s="36"/>
      <c r="R441" s="36"/>
      <c r="S441" s="36"/>
      <c r="T441" s="36"/>
      <c r="U441" s="36"/>
      <c r="V441" s="36">
        <v>1</v>
      </c>
      <c r="W441" s="36"/>
      <c r="X441" s="36"/>
      <c r="Y441" s="36"/>
      <c r="Z441" s="36"/>
      <c r="AA441" s="37">
        <f t="shared" si="48"/>
        <v>761</v>
      </c>
      <c r="AB441" s="38"/>
    </row>
    <row r="442" s="27" customFormat="1" spans="1:28">
      <c r="A442" s="36">
        <f t="shared" si="53"/>
        <v>438</v>
      </c>
      <c r="B442" s="36" t="s">
        <v>983</v>
      </c>
      <c r="C442" s="36" t="s">
        <v>1211</v>
      </c>
      <c r="D442" s="36" t="s">
        <v>1375</v>
      </c>
      <c r="E442" s="36" t="s">
        <v>1382</v>
      </c>
      <c r="F442" s="36" t="s">
        <v>39</v>
      </c>
      <c r="G442" s="36" t="s">
        <v>1383</v>
      </c>
      <c r="H442" s="36" t="s">
        <v>47</v>
      </c>
      <c r="I442" s="36"/>
      <c r="J442" s="36">
        <v>15146704456</v>
      </c>
      <c r="K442" s="36"/>
      <c r="L442" s="36"/>
      <c r="M442" s="36"/>
      <c r="N442" s="36"/>
      <c r="O442" s="36">
        <v>1</v>
      </c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7">
        <f t="shared" si="48"/>
        <v>750</v>
      </c>
      <c r="AB442" s="38"/>
    </row>
    <row r="443" s="27" customFormat="1" spans="1:28">
      <c r="A443" s="36">
        <f t="shared" si="53"/>
        <v>439</v>
      </c>
      <c r="B443" s="36" t="s">
        <v>983</v>
      </c>
      <c r="C443" s="36" t="s">
        <v>1211</v>
      </c>
      <c r="D443" s="36" t="s">
        <v>1375</v>
      </c>
      <c r="E443" s="36" t="s">
        <v>1384</v>
      </c>
      <c r="F443" s="36" t="s">
        <v>125</v>
      </c>
      <c r="G443" s="36" t="s">
        <v>1385</v>
      </c>
      <c r="H443" s="36" t="s">
        <v>47</v>
      </c>
      <c r="I443" s="36"/>
      <c r="J443" s="36">
        <v>15561758655</v>
      </c>
      <c r="K443" s="36"/>
      <c r="L443" s="36"/>
      <c r="M443" s="36"/>
      <c r="N443" s="36"/>
      <c r="O443" s="36">
        <v>1</v>
      </c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7">
        <f t="shared" si="48"/>
        <v>750</v>
      </c>
      <c r="AB443" s="38"/>
    </row>
    <row r="444" s="27" customFormat="1" spans="1:28">
      <c r="A444" s="36">
        <f t="shared" si="53"/>
        <v>440</v>
      </c>
      <c r="B444" s="36" t="s">
        <v>983</v>
      </c>
      <c r="C444" s="36" t="s">
        <v>1211</v>
      </c>
      <c r="D444" s="36" t="s">
        <v>1217</v>
      </c>
      <c r="E444" s="36" t="s">
        <v>1386</v>
      </c>
      <c r="F444" s="36" t="s">
        <v>39</v>
      </c>
      <c r="G444" s="36" t="s">
        <v>1387</v>
      </c>
      <c r="H444" s="36" t="s">
        <v>41</v>
      </c>
      <c r="I444" s="36"/>
      <c r="J444" s="36" t="s">
        <v>1388</v>
      </c>
      <c r="K444" s="36"/>
      <c r="L444" s="36"/>
      <c r="M444" s="36"/>
      <c r="N444" s="36"/>
      <c r="O444" s="36">
        <v>1</v>
      </c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7">
        <f t="shared" si="48"/>
        <v>750</v>
      </c>
      <c r="AB444" s="38"/>
    </row>
    <row r="445" s="27" customFormat="1" spans="1:28">
      <c r="A445" s="36">
        <f t="shared" si="53"/>
        <v>441</v>
      </c>
      <c r="B445" s="36" t="s">
        <v>983</v>
      </c>
      <c r="C445" s="36" t="s">
        <v>1211</v>
      </c>
      <c r="D445" s="36" t="s">
        <v>1217</v>
      </c>
      <c r="E445" s="36" t="s">
        <v>1389</v>
      </c>
      <c r="F445" s="36" t="s">
        <v>125</v>
      </c>
      <c r="G445" s="36" t="s">
        <v>1390</v>
      </c>
      <c r="H445" s="36" t="s">
        <v>47</v>
      </c>
      <c r="I445" s="36"/>
      <c r="J445" s="36" t="s">
        <v>1391</v>
      </c>
      <c r="K445" s="36"/>
      <c r="L445" s="36"/>
      <c r="M445" s="36"/>
      <c r="N445" s="36"/>
      <c r="O445" s="36">
        <v>1</v>
      </c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7">
        <f t="shared" si="48"/>
        <v>750</v>
      </c>
      <c r="AB445" s="38"/>
    </row>
    <row r="446" s="27" customFormat="1" spans="1:28">
      <c r="A446" s="36">
        <f t="shared" ref="A446:A455" si="54">ROW()-4</f>
        <v>442</v>
      </c>
      <c r="B446" s="36" t="s">
        <v>983</v>
      </c>
      <c r="C446" s="36" t="s">
        <v>1211</v>
      </c>
      <c r="D446" s="36" t="s">
        <v>1217</v>
      </c>
      <c r="E446" s="36" t="s">
        <v>1392</v>
      </c>
      <c r="F446" s="36" t="s">
        <v>125</v>
      </c>
      <c r="G446" s="36" t="s">
        <v>1393</v>
      </c>
      <c r="H446" s="36" t="s">
        <v>47</v>
      </c>
      <c r="I446" s="36"/>
      <c r="J446" s="36" t="s">
        <v>1394</v>
      </c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>
        <v>1</v>
      </c>
      <c r="AA446" s="37">
        <f t="shared" si="48"/>
        <v>620</v>
      </c>
      <c r="AB446" s="38"/>
    </row>
    <row r="447" s="27" customFormat="1" spans="1:28">
      <c r="A447" s="36">
        <f t="shared" si="54"/>
        <v>443</v>
      </c>
      <c r="B447" s="36" t="s">
        <v>983</v>
      </c>
      <c r="C447" s="36" t="s">
        <v>1211</v>
      </c>
      <c r="D447" s="36" t="s">
        <v>1217</v>
      </c>
      <c r="E447" s="36" t="s">
        <v>1395</v>
      </c>
      <c r="F447" s="36" t="s">
        <v>125</v>
      </c>
      <c r="G447" s="36" t="s">
        <v>1396</v>
      </c>
      <c r="H447" s="36" t="s">
        <v>47</v>
      </c>
      <c r="I447" s="36"/>
      <c r="J447" s="36" t="s">
        <v>1397</v>
      </c>
      <c r="K447" s="36"/>
      <c r="L447" s="36"/>
      <c r="M447" s="36"/>
      <c r="N447" s="36"/>
      <c r="O447" s="36">
        <v>1</v>
      </c>
      <c r="P447" s="36"/>
      <c r="Q447" s="36"/>
      <c r="R447" s="36"/>
      <c r="S447" s="36"/>
      <c r="T447" s="36"/>
      <c r="U447" s="36"/>
      <c r="V447" s="36"/>
      <c r="W447" s="36"/>
      <c r="X447" s="36">
        <v>1</v>
      </c>
      <c r="Y447" s="36"/>
      <c r="Z447" s="36">
        <v>1</v>
      </c>
      <c r="AA447" s="37">
        <f t="shared" si="48"/>
        <v>1505</v>
      </c>
      <c r="AB447" s="38"/>
    </row>
    <row r="448" s="27" customFormat="1" spans="1:28">
      <c r="A448" s="36">
        <f t="shared" si="54"/>
        <v>444</v>
      </c>
      <c r="B448" s="36" t="s">
        <v>983</v>
      </c>
      <c r="C448" s="36" t="s">
        <v>1269</v>
      </c>
      <c r="D448" s="36" t="s">
        <v>1398</v>
      </c>
      <c r="E448" s="36" t="s">
        <v>1399</v>
      </c>
      <c r="F448" s="36" t="s">
        <v>39</v>
      </c>
      <c r="G448" s="36" t="s">
        <v>1400</v>
      </c>
      <c r="H448" s="36" t="s">
        <v>41</v>
      </c>
      <c r="I448" s="36"/>
      <c r="J448" s="36"/>
      <c r="K448" s="36"/>
      <c r="L448" s="36">
        <v>2</v>
      </c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>
        <v>1</v>
      </c>
      <c r="Y448" s="36">
        <v>1</v>
      </c>
      <c r="Z448" s="36">
        <v>1</v>
      </c>
      <c r="AA448" s="37">
        <f t="shared" si="48"/>
        <v>866</v>
      </c>
      <c r="AB448" s="38"/>
    </row>
    <row r="449" s="27" customFormat="1" spans="1:28">
      <c r="A449" s="36">
        <f t="shared" si="54"/>
        <v>445</v>
      </c>
      <c r="B449" s="36" t="s">
        <v>983</v>
      </c>
      <c r="C449" s="36" t="s">
        <v>1269</v>
      </c>
      <c r="D449" s="36" t="s">
        <v>1401</v>
      </c>
      <c r="E449" s="36" t="s">
        <v>1402</v>
      </c>
      <c r="F449" s="36" t="s">
        <v>39</v>
      </c>
      <c r="G449" s="62" t="s">
        <v>1403</v>
      </c>
      <c r="H449" s="36" t="s">
        <v>41</v>
      </c>
      <c r="I449" s="36"/>
      <c r="J449" s="36"/>
      <c r="K449" s="36"/>
      <c r="L449" s="36">
        <v>2</v>
      </c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>
        <v>1</v>
      </c>
      <c r="Y449" s="36">
        <v>1</v>
      </c>
      <c r="Z449" s="36">
        <v>1</v>
      </c>
      <c r="AA449" s="37">
        <f t="shared" si="48"/>
        <v>866</v>
      </c>
      <c r="AB449" s="38"/>
    </row>
    <row r="450" s="27" customFormat="1" spans="1:28">
      <c r="A450" s="36">
        <f t="shared" si="54"/>
        <v>446</v>
      </c>
      <c r="B450" s="36" t="s">
        <v>983</v>
      </c>
      <c r="C450" s="36" t="s">
        <v>1211</v>
      </c>
      <c r="D450" s="36" t="s">
        <v>1212</v>
      </c>
      <c r="E450" s="36" t="s">
        <v>1404</v>
      </c>
      <c r="F450" s="36" t="s">
        <v>39</v>
      </c>
      <c r="G450" s="36" t="s">
        <v>1405</v>
      </c>
      <c r="H450" s="36" t="s">
        <v>47</v>
      </c>
      <c r="I450" s="36" t="s">
        <v>1406</v>
      </c>
      <c r="J450" s="36">
        <v>15094671818</v>
      </c>
      <c r="K450" s="36">
        <v>4</v>
      </c>
      <c r="L450" s="36">
        <v>5</v>
      </c>
      <c r="M450" s="36">
        <v>1</v>
      </c>
      <c r="N450" s="36"/>
      <c r="O450" s="36"/>
      <c r="P450" s="36"/>
      <c r="Q450" s="36"/>
      <c r="R450" s="36"/>
      <c r="S450" s="36"/>
      <c r="T450" s="36"/>
      <c r="U450" s="36"/>
      <c r="V450" s="36"/>
      <c r="W450" s="36">
        <v>1</v>
      </c>
      <c r="X450" s="36">
        <v>1</v>
      </c>
      <c r="Y450" s="36"/>
      <c r="Z450" s="36"/>
      <c r="AA450" s="37">
        <f t="shared" si="48"/>
        <v>1000</v>
      </c>
      <c r="AB450" s="38"/>
    </row>
    <row r="451" s="27" customFormat="1" spans="1:28">
      <c r="A451" s="36">
        <f t="shared" si="54"/>
        <v>447</v>
      </c>
      <c r="B451" s="36" t="s">
        <v>983</v>
      </c>
      <c r="C451" s="36" t="s">
        <v>1211</v>
      </c>
      <c r="D451" s="36" t="s">
        <v>1212</v>
      </c>
      <c r="E451" s="36" t="s">
        <v>1407</v>
      </c>
      <c r="F451" s="36" t="s">
        <v>39</v>
      </c>
      <c r="G451" s="36" t="s">
        <v>1408</v>
      </c>
      <c r="H451" s="36" t="s">
        <v>47</v>
      </c>
      <c r="I451" s="36" t="s">
        <v>1409</v>
      </c>
      <c r="J451" s="36">
        <v>13604680756</v>
      </c>
      <c r="K451" s="36">
        <v>4</v>
      </c>
      <c r="L451" s="36">
        <v>5</v>
      </c>
      <c r="M451" s="36">
        <v>1</v>
      </c>
      <c r="N451" s="36"/>
      <c r="O451" s="36"/>
      <c r="P451" s="36"/>
      <c r="Q451" s="36"/>
      <c r="R451" s="36"/>
      <c r="S451" s="36"/>
      <c r="T451" s="36"/>
      <c r="U451" s="36"/>
      <c r="V451" s="36"/>
      <c r="W451" s="36">
        <v>1</v>
      </c>
      <c r="X451" s="36">
        <v>1</v>
      </c>
      <c r="Y451" s="36"/>
      <c r="Z451" s="36"/>
      <c r="AA451" s="37">
        <f t="shared" si="48"/>
        <v>1000</v>
      </c>
      <c r="AB451" s="38"/>
    </row>
    <row r="452" s="27" customFormat="1" spans="1:28">
      <c r="A452" s="36">
        <f t="shared" si="54"/>
        <v>448</v>
      </c>
      <c r="B452" s="36" t="s">
        <v>983</v>
      </c>
      <c r="C452" s="36" t="s">
        <v>1211</v>
      </c>
      <c r="D452" s="36" t="s">
        <v>1212</v>
      </c>
      <c r="E452" s="36" t="s">
        <v>1410</v>
      </c>
      <c r="F452" s="36" t="s">
        <v>39</v>
      </c>
      <c r="G452" s="36" t="s">
        <v>1411</v>
      </c>
      <c r="H452" s="36" t="s">
        <v>41</v>
      </c>
      <c r="I452" s="36" t="s">
        <v>1412</v>
      </c>
      <c r="J452" s="36">
        <v>15946773758</v>
      </c>
      <c r="K452" s="36">
        <v>4</v>
      </c>
      <c r="L452" s="36">
        <v>5</v>
      </c>
      <c r="M452" s="36">
        <v>1</v>
      </c>
      <c r="N452" s="36"/>
      <c r="O452" s="36"/>
      <c r="P452" s="36"/>
      <c r="Q452" s="36"/>
      <c r="R452" s="36"/>
      <c r="S452" s="36"/>
      <c r="T452" s="36"/>
      <c r="U452" s="36"/>
      <c r="V452" s="36"/>
      <c r="W452" s="36">
        <v>1</v>
      </c>
      <c r="X452" s="36">
        <v>1</v>
      </c>
      <c r="Y452" s="36"/>
      <c r="Z452" s="36"/>
      <c r="AA452" s="37">
        <f t="shared" si="48"/>
        <v>1000</v>
      </c>
      <c r="AB452" s="38"/>
    </row>
    <row r="453" s="27" customFormat="1" spans="1:28">
      <c r="A453" s="36">
        <f t="shared" si="54"/>
        <v>449</v>
      </c>
      <c r="B453" s="36" t="s">
        <v>983</v>
      </c>
      <c r="C453" s="36" t="s">
        <v>1211</v>
      </c>
      <c r="D453" s="36" t="s">
        <v>1212</v>
      </c>
      <c r="E453" s="36" t="s">
        <v>1413</v>
      </c>
      <c r="F453" s="36" t="s">
        <v>39</v>
      </c>
      <c r="G453" s="36" t="s">
        <v>1414</v>
      </c>
      <c r="H453" s="36" t="s">
        <v>41</v>
      </c>
      <c r="I453" s="36" t="s">
        <v>1415</v>
      </c>
      <c r="J453" s="36">
        <v>15754673594</v>
      </c>
      <c r="K453" s="36">
        <v>4</v>
      </c>
      <c r="L453" s="36">
        <v>5</v>
      </c>
      <c r="M453" s="36">
        <v>1</v>
      </c>
      <c r="N453" s="36"/>
      <c r="O453" s="36"/>
      <c r="P453" s="36"/>
      <c r="Q453" s="36"/>
      <c r="R453" s="36"/>
      <c r="S453" s="36"/>
      <c r="T453" s="36"/>
      <c r="U453" s="36"/>
      <c r="V453" s="36"/>
      <c r="W453" s="36">
        <v>1</v>
      </c>
      <c r="X453" s="36">
        <v>1</v>
      </c>
      <c r="Y453" s="36"/>
      <c r="Z453" s="36"/>
      <c r="AA453" s="37">
        <f t="shared" si="48"/>
        <v>1000</v>
      </c>
      <c r="AB453" s="38"/>
    </row>
    <row r="454" s="27" customFormat="1" spans="1:28">
      <c r="A454" s="36">
        <f t="shared" si="54"/>
        <v>450</v>
      </c>
      <c r="B454" s="36" t="s">
        <v>983</v>
      </c>
      <c r="C454" s="36" t="s">
        <v>1211</v>
      </c>
      <c r="D454" s="36" t="s">
        <v>1212</v>
      </c>
      <c r="E454" s="36" t="s">
        <v>1416</v>
      </c>
      <c r="F454" s="36" t="s">
        <v>39</v>
      </c>
      <c r="G454" s="36" t="s">
        <v>1417</v>
      </c>
      <c r="H454" s="36" t="s">
        <v>47</v>
      </c>
      <c r="I454" s="36" t="s">
        <v>1416</v>
      </c>
      <c r="J454" s="36">
        <v>15146141428</v>
      </c>
      <c r="K454" s="36">
        <v>4</v>
      </c>
      <c r="L454" s="36">
        <v>5</v>
      </c>
      <c r="M454" s="36">
        <v>1</v>
      </c>
      <c r="N454" s="36"/>
      <c r="O454" s="36"/>
      <c r="P454" s="36"/>
      <c r="Q454" s="36"/>
      <c r="R454" s="36"/>
      <c r="S454" s="36"/>
      <c r="T454" s="36"/>
      <c r="U454" s="36"/>
      <c r="V454" s="36"/>
      <c r="W454" s="36">
        <v>1</v>
      </c>
      <c r="X454" s="36">
        <v>1</v>
      </c>
      <c r="Y454" s="36"/>
      <c r="Z454" s="36"/>
      <c r="AA454" s="37">
        <f t="shared" ref="AA454:AA517" si="55">IF(K454="",0,K454*75)+IF(L454="",0,L454*13)+IF(M454="",0,M454*115)+IF(N454="",0,N454*195)+IF(O454="",0,O454*750)+IF(P454="",0,P454*365)+IF(Q454="",0,Q454*80)+IF(R454="",0,R454*120)+IF(S454="",0,S454*160)+IF(T454="",0,T454*120)+IF(U454="",0,U454*135)+IF(V454="",0,V454*396)+IF(W454="",0,W454*385)+IF(X454="",0,X454*135)+IF(Y454="",0,Y454*85)+IF(Z454="",0,Z454*620)</f>
        <v>1000</v>
      </c>
      <c r="AB454" s="38"/>
    </row>
    <row r="455" s="27" customFormat="1" spans="1:28">
      <c r="A455" s="36">
        <f t="shared" si="54"/>
        <v>451</v>
      </c>
      <c r="B455" s="36" t="s">
        <v>983</v>
      </c>
      <c r="C455" s="36" t="s">
        <v>1211</v>
      </c>
      <c r="D455" s="36" t="s">
        <v>1212</v>
      </c>
      <c r="E455" s="36" t="s">
        <v>1418</v>
      </c>
      <c r="F455" s="36" t="s">
        <v>39</v>
      </c>
      <c r="G455" s="36" t="s">
        <v>1419</v>
      </c>
      <c r="H455" s="36" t="s">
        <v>47</v>
      </c>
      <c r="I455" s="36" t="s">
        <v>1420</v>
      </c>
      <c r="J455" s="36">
        <v>15845383950</v>
      </c>
      <c r="K455" s="36">
        <v>4</v>
      </c>
      <c r="L455" s="36">
        <v>5</v>
      </c>
      <c r="M455" s="36">
        <v>1</v>
      </c>
      <c r="N455" s="36"/>
      <c r="O455" s="36"/>
      <c r="P455" s="36"/>
      <c r="Q455" s="36"/>
      <c r="R455" s="36"/>
      <c r="S455" s="36"/>
      <c r="T455" s="36"/>
      <c r="U455" s="36"/>
      <c r="V455" s="36"/>
      <c r="W455" s="36">
        <v>1</v>
      </c>
      <c r="X455" s="36">
        <v>1</v>
      </c>
      <c r="Y455" s="36"/>
      <c r="Z455" s="36"/>
      <c r="AA455" s="37">
        <f t="shared" si="55"/>
        <v>1000</v>
      </c>
      <c r="AB455" s="38"/>
    </row>
    <row r="456" s="27" customFormat="1" spans="1:28">
      <c r="A456" s="36">
        <f t="shared" ref="A456:A465" si="56">ROW()-4</f>
        <v>452</v>
      </c>
      <c r="B456" s="36" t="s">
        <v>983</v>
      </c>
      <c r="C456" s="36" t="s">
        <v>1211</v>
      </c>
      <c r="D456" s="36" t="s">
        <v>1212</v>
      </c>
      <c r="E456" s="36" t="s">
        <v>1421</v>
      </c>
      <c r="F456" s="36" t="s">
        <v>39</v>
      </c>
      <c r="G456" s="36" t="s">
        <v>1422</v>
      </c>
      <c r="H456" s="36" t="s">
        <v>41</v>
      </c>
      <c r="I456" s="36" t="s">
        <v>1423</v>
      </c>
      <c r="J456" s="36">
        <v>18746753639</v>
      </c>
      <c r="K456" s="36">
        <v>4</v>
      </c>
      <c r="L456" s="36">
        <v>5</v>
      </c>
      <c r="M456" s="36">
        <v>1</v>
      </c>
      <c r="N456" s="36"/>
      <c r="O456" s="36"/>
      <c r="P456" s="36"/>
      <c r="Q456" s="36"/>
      <c r="R456" s="36"/>
      <c r="S456" s="36"/>
      <c r="T456" s="36"/>
      <c r="U456" s="36"/>
      <c r="V456" s="36"/>
      <c r="W456" s="36">
        <v>1</v>
      </c>
      <c r="X456" s="36">
        <v>1</v>
      </c>
      <c r="Y456" s="36"/>
      <c r="Z456" s="36"/>
      <c r="AA456" s="37">
        <f t="shared" si="55"/>
        <v>1000</v>
      </c>
      <c r="AB456" s="38"/>
    </row>
    <row r="457" s="27" customFormat="1" spans="1:28">
      <c r="A457" s="36">
        <f t="shared" si="56"/>
        <v>453</v>
      </c>
      <c r="B457" s="36" t="s">
        <v>983</v>
      </c>
      <c r="C457" s="36" t="s">
        <v>1211</v>
      </c>
      <c r="D457" s="36" t="s">
        <v>1212</v>
      </c>
      <c r="E457" s="36" t="s">
        <v>1424</v>
      </c>
      <c r="F457" s="36" t="s">
        <v>39</v>
      </c>
      <c r="G457" s="36" t="s">
        <v>1425</v>
      </c>
      <c r="H457" s="36" t="s">
        <v>41</v>
      </c>
      <c r="I457" s="36" t="s">
        <v>1426</v>
      </c>
      <c r="J457" s="36">
        <v>15246281110</v>
      </c>
      <c r="K457" s="36">
        <v>4</v>
      </c>
      <c r="L457" s="36">
        <v>5</v>
      </c>
      <c r="M457" s="36">
        <v>1</v>
      </c>
      <c r="N457" s="36"/>
      <c r="O457" s="36"/>
      <c r="P457" s="36"/>
      <c r="Q457" s="36"/>
      <c r="R457" s="36"/>
      <c r="S457" s="36"/>
      <c r="T457" s="36"/>
      <c r="U457" s="36"/>
      <c r="V457" s="36"/>
      <c r="W457" s="36">
        <v>1</v>
      </c>
      <c r="X457" s="36">
        <v>1</v>
      </c>
      <c r="Y457" s="36"/>
      <c r="Z457" s="36"/>
      <c r="AA457" s="37">
        <f t="shared" si="55"/>
        <v>1000</v>
      </c>
      <c r="AB457" s="38"/>
    </row>
    <row r="458" s="27" customFormat="1" spans="1:28">
      <c r="A458" s="36">
        <f t="shared" si="56"/>
        <v>454</v>
      </c>
      <c r="B458" s="36" t="s">
        <v>983</v>
      </c>
      <c r="C458" s="36" t="s">
        <v>1211</v>
      </c>
      <c r="D458" s="36" t="s">
        <v>1212</v>
      </c>
      <c r="E458" s="36" t="s">
        <v>1427</v>
      </c>
      <c r="F458" s="36" t="s">
        <v>39</v>
      </c>
      <c r="G458" s="62" t="s">
        <v>1428</v>
      </c>
      <c r="H458" s="36" t="s">
        <v>47</v>
      </c>
      <c r="I458" s="36" t="s">
        <v>1429</v>
      </c>
      <c r="J458" s="36">
        <v>15846711130</v>
      </c>
      <c r="K458" s="36">
        <v>4</v>
      </c>
      <c r="L458" s="36">
        <v>5</v>
      </c>
      <c r="M458" s="36">
        <v>1</v>
      </c>
      <c r="N458" s="36"/>
      <c r="O458" s="36"/>
      <c r="P458" s="36"/>
      <c r="Q458" s="36"/>
      <c r="R458" s="36"/>
      <c r="S458" s="36"/>
      <c r="T458" s="36"/>
      <c r="U458" s="36"/>
      <c r="V458" s="36"/>
      <c r="W458" s="36">
        <v>1</v>
      </c>
      <c r="X458" s="36">
        <v>1</v>
      </c>
      <c r="Y458" s="36"/>
      <c r="Z458" s="36"/>
      <c r="AA458" s="37">
        <f t="shared" si="55"/>
        <v>1000</v>
      </c>
      <c r="AB458" s="38"/>
    </row>
    <row r="459" s="27" customFormat="1" spans="1:28">
      <c r="A459" s="36">
        <f t="shared" si="56"/>
        <v>455</v>
      </c>
      <c r="B459" s="36" t="s">
        <v>983</v>
      </c>
      <c r="C459" s="36" t="s">
        <v>1211</v>
      </c>
      <c r="D459" s="36" t="s">
        <v>1212</v>
      </c>
      <c r="E459" s="36" t="s">
        <v>1430</v>
      </c>
      <c r="F459" s="36" t="s">
        <v>39</v>
      </c>
      <c r="G459" s="36" t="s">
        <v>1431</v>
      </c>
      <c r="H459" s="36" t="s">
        <v>47</v>
      </c>
      <c r="I459" s="36" t="s">
        <v>1432</v>
      </c>
      <c r="J459" s="36">
        <v>15246271919</v>
      </c>
      <c r="K459" s="36">
        <v>4</v>
      </c>
      <c r="L459" s="36">
        <v>5</v>
      </c>
      <c r="M459" s="36">
        <v>1</v>
      </c>
      <c r="N459" s="36"/>
      <c r="O459" s="36"/>
      <c r="P459" s="36"/>
      <c r="Q459" s="36"/>
      <c r="R459" s="36"/>
      <c r="S459" s="36"/>
      <c r="T459" s="36"/>
      <c r="U459" s="36"/>
      <c r="V459" s="36"/>
      <c r="W459" s="36">
        <v>1</v>
      </c>
      <c r="X459" s="36">
        <v>1</v>
      </c>
      <c r="Y459" s="36"/>
      <c r="Z459" s="36"/>
      <c r="AA459" s="37">
        <f t="shared" si="55"/>
        <v>1000</v>
      </c>
      <c r="AB459" s="38"/>
    </row>
    <row r="460" s="27" customFormat="1" spans="1:28">
      <c r="A460" s="36">
        <f t="shared" si="56"/>
        <v>456</v>
      </c>
      <c r="B460" s="36" t="s">
        <v>983</v>
      </c>
      <c r="C460" s="36" t="s">
        <v>1269</v>
      </c>
      <c r="D460" s="36" t="s">
        <v>1433</v>
      </c>
      <c r="E460" s="36" t="s">
        <v>1434</v>
      </c>
      <c r="F460" s="36" t="s">
        <v>39</v>
      </c>
      <c r="G460" s="36" t="s">
        <v>1435</v>
      </c>
      <c r="H460" s="36" t="s">
        <v>41</v>
      </c>
      <c r="I460" s="36" t="s">
        <v>1436</v>
      </c>
      <c r="J460" s="36">
        <v>18324673335</v>
      </c>
      <c r="K460" s="36"/>
      <c r="L460" s="36"/>
      <c r="M460" s="36"/>
      <c r="N460" s="36"/>
      <c r="O460" s="36"/>
      <c r="P460" s="36">
        <v>1</v>
      </c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7">
        <f t="shared" si="55"/>
        <v>365</v>
      </c>
      <c r="AB460" s="38"/>
    </row>
    <row r="461" s="27" customFormat="1" spans="1:28">
      <c r="A461" s="36">
        <f t="shared" si="56"/>
        <v>457</v>
      </c>
      <c r="B461" s="36" t="s">
        <v>983</v>
      </c>
      <c r="C461" s="36" t="s">
        <v>1269</v>
      </c>
      <c r="D461" s="36" t="s">
        <v>1437</v>
      </c>
      <c r="E461" s="36" t="s">
        <v>1438</v>
      </c>
      <c r="F461" s="36" t="s">
        <v>39</v>
      </c>
      <c r="G461" s="36" t="s">
        <v>1439</v>
      </c>
      <c r="H461" s="36" t="s">
        <v>47</v>
      </c>
      <c r="I461" s="36" t="s">
        <v>1440</v>
      </c>
      <c r="J461" s="36">
        <v>15946701765</v>
      </c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>
        <v>1</v>
      </c>
      <c r="X461" s="36"/>
      <c r="Y461" s="36"/>
      <c r="Z461" s="36"/>
      <c r="AA461" s="37">
        <f t="shared" si="55"/>
        <v>385</v>
      </c>
      <c r="AB461" s="38"/>
    </row>
    <row r="462" s="27" customFormat="1" spans="1:28">
      <c r="A462" s="36">
        <f t="shared" si="56"/>
        <v>458</v>
      </c>
      <c r="B462" s="36" t="s">
        <v>983</v>
      </c>
      <c r="C462" s="36" t="s">
        <v>1148</v>
      </c>
      <c r="D462" s="36" t="s">
        <v>1367</v>
      </c>
      <c r="E462" s="36" t="s">
        <v>1441</v>
      </c>
      <c r="F462" s="36" t="s">
        <v>125</v>
      </c>
      <c r="G462" s="36" t="s">
        <v>1442</v>
      </c>
      <c r="H462" s="36" t="s">
        <v>41</v>
      </c>
      <c r="I462" s="36"/>
      <c r="J462" s="36"/>
      <c r="K462" s="36">
        <v>1</v>
      </c>
      <c r="L462" s="36"/>
      <c r="M462" s="36">
        <v>1</v>
      </c>
      <c r="N462" s="36"/>
      <c r="O462" s="36"/>
      <c r="P462" s="36"/>
      <c r="Q462" s="36"/>
      <c r="R462" s="36"/>
      <c r="S462" s="36"/>
      <c r="T462" s="36"/>
      <c r="U462" s="36">
        <v>1</v>
      </c>
      <c r="V462" s="36">
        <v>1</v>
      </c>
      <c r="W462" s="36"/>
      <c r="X462" s="36">
        <v>2</v>
      </c>
      <c r="Y462" s="36"/>
      <c r="Z462" s="36"/>
      <c r="AA462" s="37">
        <f t="shared" si="55"/>
        <v>991</v>
      </c>
      <c r="AB462" s="38"/>
    </row>
    <row r="463" s="27" customFormat="1" spans="1:28">
      <c r="A463" s="36">
        <f t="shared" si="56"/>
        <v>459</v>
      </c>
      <c r="B463" s="36" t="s">
        <v>983</v>
      </c>
      <c r="C463" s="36" t="s">
        <v>1148</v>
      </c>
      <c r="D463" s="36" t="s">
        <v>1367</v>
      </c>
      <c r="E463" s="36" t="s">
        <v>1443</v>
      </c>
      <c r="F463" s="36" t="s">
        <v>125</v>
      </c>
      <c r="G463" s="36" t="s">
        <v>1444</v>
      </c>
      <c r="H463" s="36" t="s">
        <v>47</v>
      </c>
      <c r="I463" s="36"/>
      <c r="J463" s="36"/>
      <c r="K463" s="36">
        <v>1</v>
      </c>
      <c r="L463" s="36"/>
      <c r="M463" s="36">
        <v>1</v>
      </c>
      <c r="N463" s="36"/>
      <c r="O463" s="36"/>
      <c r="P463" s="36"/>
      <c r="Q463" s="36"/>
      <c r="R463" s="36"/>
      <c r="S463" s="36"/>
      <c r="T463" s="36"/>
      <c r="U463" s="36">
        <v>1</v>
      </c>
      <c r="V463" s="36">
        <v>1</v>
      </c>
      <c r="W463" s="36"/>
      <c r="X463" s="36">
        <v>2</v>
      </c>
      <c r="Y463" s="36"/>
      <c r="Z463" s="36"/>
      <c r="AA463" s="37">
        <f t="shared" si="55"/>
        <v>991</v>
      </c>
      <c r="AB463" s="38"/>
    </row>
    <row r="464" s="27" customFormat="1" spans="1:28">
      <c r="A464" s="36">
        <f t="shared" si="56"/>
        <v>460</v>
      </c>
      <c r="B464" s="36" t="s">
        <v>983</v>
      </c>
      <c r="C464" s="36" t="s">
        <v>1148</v>
      </c>
      <c r="D464" s="36" t="s">
        <v>1367</v>
      </c>
      <c r="E464" s="36" t="s">
        <v>1445</v>
      </c>
      <c r="F464" s="36" t="s">
        <v>204</v>
      </c>
      <c r="G464" s="36" t="s">
        <v>1446</v>
      </c>
      <c r="H464" s="36" t="s">
        <v>47</v>
      </c>
      <c r="I464" s="36"/>
      <c r="J464" s="36"/>
      <c r="K464" s="36">
        <v>1</v>
      </c>
      <c r="L464" s="36"/>
      <c r="M464" s="36">
        <v>1</v>
      </c>
      <c r="N464" s="36"/>
      <c r="O464" s="36"/>
      <c r="P464" s="36"/>
      <c r="Q464" s="36"/>
      <c r="R464" s="36"/>
      <c r="S464" s="36"/>
      <c r="T464" s="36"/>
      <c r="U464" s="36">
        <v>1</v>
      </c>
      <c r="V464" s="36">
        <v>1</v>
      </c>
      <c r="W464" s="36"/>
      <c r="X464" s="36">
        <v>2</v>
      </c>
      <c r="Y464" s="36"/>
      <c r="Z464" s="36"/>
      <c r="AA464" s="37">
        <f t="shared" si="55"/>
        <v>991</v>
      </c>
      <c r="AB464" s="38"/>
    </row>
    <row r="465" s="27" customFormat="1" spans="1:28">
      <c r="A465" s="36">
        <f t="shared" si="56"/>
        <v>461</v>
      </c>
      <c r="B465" s="36" t="s">
        <v>983</v>
      </c>
      <c r="C465" s="36" t="s">
        <v>1148</v>
      </c>
      <c r="D465" s="36" t="s">
        <v>1367</v>
      </c>
      <c r="E465" s="36" t="s">
        <v>1447</v>
      </c>
      <c r="F465" s="36" t="s">
        <v>204</v>
      </c>
      <c r="G465" s="36" t="s">
        <v>1448</v>
      </c>
      <c r="H465" s="36" t="s">
        <v>47</v>
      </c>
      <c r="I465" s="36"/>
      <c r="J465" s="36"/>
      <c r="K465" s="36">
        <v>5</v>
      </c>
      <c r="L465" s="36">
        <v>1</v>
      </c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>
        <v>1</v>
      </c>
      <c r="X465" s="36">
        <v>1</v>
      </c>
      <c r="Y465" s="36">
        <v>1</v>
      </c>
      <c r="Z465" s="36"/>
      <c r="AA465" s="37">
        <f t="shared" si="55"/>
        <v>993</v>
      </c>
      <c r="AB465" s="38"/>
    </row>
    <row r="466" s="27" customFormat="1" spans="1:28">
      <c r="A466" s="36">
        <f t="shared" ref="A466:A475" si="57">ROW()-4</f>
        <v>462</v>
      </c>
      <c r="B466" s="36" t="s">
        <v>983</v>
      </c>
      <c r="C466" s="36" t="s">
        <v>1148</v>
      </c>
      <c r="D466" s="36" t="s">
        <v>1367</v>
      </c>
      <c r="E466" s="36" t="s">
        <v>1449</v>
      </c>
      <c r="F466" s="36" t="s">
        <v>204</v>
      </c>
      <c r="G466" s="36" t="s">
        <v>1450</v>
      </c>
      <c r="H466" s="36" t="s">
        <v>47</v>
      </c>
      <c r="I466" s="36"/>
      <c r="J466" s="36"/>
      <c r="K466" s="36">
        <v>5</v>
      </c>
      <c r="L466" s="36">
        <v>1</v>
      </c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>
        <v>1</v>
      </c>
      <c r="X466" s="36">
        <v>1</v>
      </c>
      <c r="Y466" s="36">
        <v>1</v>
      </c>
      <c r="Z466" s="36"/>
      <c r="AA466" s="37">
        <f t="shared" si="55"/>
        <v>993</v>
      </c>
      <c r="AB466" s="38"/>
    </row>
    <row r="467" s="27" customFormat="1" spans="1:28">
      <c r="A467" s="36">
        <f t="shared" si="57"/>
        <v>463</v>
      </c>
      <c r="B467" s="36" t="s">
        <v>983</v>
      </c>
      <c r="C467" s="36" t="s">
        <v>1234</v>
      </c>
      <c r="D467" s="36" t="s">
        <v>1451</v>
      </c>
      <c r="E467" s="36" t="s">
        <v>1452</v>
      </c>
      <c r="F467" s="36" t="s">
        <v>39</v>
      </c>
      <c r="G467" s="62" t="s">
        <v>1453</v>
      </c>
      <c r="H467" s="36"/>
      <c r="I467" s="36" t="s">
        <v>1454</v>
      </c>
      <c r="J467" s="36">
        <v>15946773287</v>
      </c>
      <c r="K467" s="36">
        <v>1</v>
      </c>
      <c r="L467" s="36"/>
      <c r="M467" s="36"/>
      <c r="N467" s="36"/>
      <c r="O467" s="36"/>
      <c r="P467" s="36"/>
      <c r="Q467" s="36"/>
      <c r="R467" s="36"/>
      <c r="S467" s="36"/>
      <c r="T467" s="36"/>
      <c r="U467" s="36">
        <v>1</v>
      </c>
      <c r="V467" s="36"/>
      <c r="W467" s="36"/>
      <c r="X467" s="36">
        <v>1</v>
      </c>
      <c r="Y467" s="36"/>
      <c r="Z467" s="36">
        <v>1</v>
      </c>
      <c r="AA467" s="37">
        <f t="shared" si="55"/>
        <v>965</v>
      </c>
      <c r="AB467" s="38"/>
    </row>
    <row r="468" s="27" customFormat="1" spans="1:28">
      <c r="A468" s="36">
        <f t="shared" si="57"/>
        <v>464</v>
      </c>
      <c r="B468" s="36" t="s">
        <v>983</v>
      </c>
      <c r="C468" s="36" t="s">
        <v>1234</v>
      </c>
      <c r="D468" s="36" t="s">
        <v>1451</v>
      </c>
      <c r="E468" s="36" t="s">
        <v>1455</v>
      </c>
      <c r="F468" s="36" t="s">
        <v>125</v>
      </c>
      <c r="G468" s="36" t="s">
        <v>1456</v>
      </c>
      <c r="H468" s="36" t="s">
        <v>47</v>
      </c>
      <c r="I468" s="36" t="s">
        <v>1454</v>
      </c>
      <c r="J468" s="36">
        <v>15946773287</v>
      </c>
      <c r="K468" s="36">
        <v>1</v>
      </c>
      <c r="L468" s="36"/>
      <c r="M468" s="36"/>
      <c r="N468" s="36"/>
      <c r="O468" s="36"/>
      <c r="P468" s="36"/>
      <c r="Q468" s="36"/>
      <c r="R468" s="36"/>
      <c r="S468" s="36"/>
      <c r="T468" s="36"/>
      <c r="U468" s="36">
        <v>1</v>
      </c>
      <c r="V468" s="36"/>
      <c r="W468" s="36"/>
      <c r="X468" s="36">
        <v>1</v>
      </c>
      <c r="Y468" s="36"/>
      <c r="Z468" s="36">
        <v>1</v>
      </c>
      <c r="AA468" s="37">
        <f t="shared" si="55"/>
        <v>965</v>
      </c>
      <c r="AB468" s="38"/>
    </row>
    <row r="469" s="27" customFormat="1" spans="1:28">
      <c r="A469" s="36">
        <f t="shared" si="57"/>
        <v>465</v>
      </c>
      <c r="B469" s="36" t="s">
        <v>983</v>
      </c>
      <c r="C469" s="36" t="s">
        <v>1234</v>
      </c>
      <c r="D469" s="36" t="s">
        <v>1451</v>
      </c>
      <c r="E469" s="36" t="s">
        <v>1457</v>
      </c>
      <c r="F469" s="36" t="s">
        <v>39</v>
      </c>
      <c r="G469" s="36" t="s">
        <v>1458</v>
      </c>
      <c r="H469" s="36" t="s">
        <v>41</v>
      </c>
      <c r="I469" s="36" t="s">
        <v>1454</v>
      </c>
      <c r="J469" s="36">
        <v>15946773287</v>
      </c>
      <c r="K469" s="36">
        <v>1</v>
      </c>
      <c r="L469" s="36"/>
      <c r="M469" s="36"/>
      <c r="N469" s="36"/>
      <c r="O469" s="36"/>
      <c r="P469" s="36"/>
      <c r="Q469" s="36"/>
      <c r="R469" s="36"/>
      <c r="S469" s="36"/>
      <c r="T469" s="36"/>
      <c r="U469" s="36">
        <v>1</v>
      </c>
      <c r="V469" s="36"/>
      <c r="W469" s="36"/>
      <c r="X469" s="36">
        <v>1</v>
      </c>
      <c r="Y469" s="36"/>
      <c r="Z469" s="36">
        <v>1</v>
      </c>
      <c r="AA469" s="37">
        <f t="shared" si="55"/>
        <v>965</v>
      </c>
      <c r="AB469" s="38"/>
    </row>
    <row r="470" s="27" customFormat="1" spans="1:28">
      <c r="A470" s="36">
        <f t="shared" si="57"/>
        <v>466</v>
      </c>
      <c r="B470" s="36" t="s">
        <v>983</v>
      </c>
      <c r="C470" s="36" t="s">
        <v>1234</v>
      </c>
      <c r="D470" s="36" t="s">
        <v>1262</v>
      </c>
      <c r="E470" s="36" t="s">
        <v>1459</v>
      </c>
      <c r="F470" s="36" t="s">
        <v>39</v>
      </c>
      <c r="G470" s="36" t="s">
        <v>1460</v>
      </c>
      <c r="H470" s="36" t="s">
        <v>47</v>
      </c>
      <c r="I470" s="36"/>
      <c r="J470" s="36">
        <v>15846383792</v>
      </c>
      <c r="K470" s="36">
        <v>1</v>
      </c>
      <c r="L470" s="36"/>
      <c r="M470" s="36"/>
      <c r="N470" s="36"/>
      <c r="O470" s="36"/>
      <c r="P470" s="36"/>
      <c r="Q470" s="36"/>
      <c r="R470" s="36"/>
      <c r="S470" s="36"/>
      <c r="T470" s="36"/>
      <c r="U470" s="36">
        <v>1</v>
      </c>
      <c r="V470" s="36">
        <v>1</v>
      </c>
      <c r="W470" s="36"/>
      <c r="X470" s="36">
        <v>1</v>
      </c>
      <c r="Y470" s="36">
        <v>1</v>
      </c>
      <c r="Z470" s="36"/>
      <c r="AA470" s="37">
        <f t="shared" si="55"/>
        <v>826</v>
      </c>
      <c r="AB470" s="38"/>
    </row>
    <row r="471" s="27" customFormat="1" spans="1:28">
      <c r="A471" s="36">
        <f t="shared" si="57"/>
        <v>467</v>
      </c>
      <c r="B471" s="36" t="s">
        <v>983</v>
      </c>
      <c r="C471" s="36" t="s">
        <v>1234</v>
      </c>
      <c r="D471" s="36" t="s">
        <v>1235</v>
      </c>
      <c r="E471" s="36" t="s">
        <v>1461</v>
      </c>
      <c r="F471" s="36" t="s">
        <v>125</v>
      </c>
      <c r="G471" s="36" t="s">
        <v>1462</v>
      </c>
      <c r="H471" s="36" t="s">
        <v>47</v>
      </c>
      <c r="I471" s="36" t="s">
        <v>1463</v>
      </c>
      <c r="J471" s="36">
        <v>15846711183</v>
      </c>
      <c r="K471" s="36">
        <v>1</v>
      </c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>
        <v>1</v>
      </c>
      <c r="Y471" s="36"/>
      <c r="Z471" s="36">
        <v>1</v>
      </c>
      <c r="AA471" s="37">
        <f t="shared" si="55"/>
        <v>830</v>
      </c>
      <c r="AB471" s="38"/>
    </row>
    <row r="472" s="27" customFormat="1" spans="1:28">
      <c r="A472" s="36">
        <f t="shared" si="57"/>
        <v>468</v>
      </c>
      <c r="B472" s="36" t="s">
        <v>983</v>
      </c>
      <c r="C472" s="36" t="s">
        <v>1234</v>
      </c>
      <c r="D472" s="36" t="s">
        <v>1235</v>
      </c>
      <c r="E472" s="36" t="s">
        <v>1464</v>
      </c>
      <c r="F472" s="36" t="s">
        <v>39</v>
      </c>
      <c r="G472" s="36" t="s">
        <v>1465</v>
      </c>
      <c r="H472" s="36" t="s">
        <v>47</v>
      </c>
      <c r="I472" s="36" t="s">
        <v>1463</v>
      </c>
      <c r="J472" s="36">
        <v>15846711183</v>
      </c>
      <c r="K472" s="36">
        <v>2</v>
      </c>
      <c r="L472" s="36">
        <v>2</v>
      </c>
      <c r="M472" s="36"/>
      <c r="N472" s="36"/>
      <c r="O472" s="36"/>
      <c r="P472" s="36"/>
      <c r="Q472" s="36"/>
      <c r="R472" s="36"/>
      <c r="S472" s="36"/>
      <c r="T472" s="36"/>
      <c r="U472" s="36"/>
      <c r="V472" s="36">
        <v>1</v>
      </c>
      <c r="W472" s="36"/>
      <c r="X472" s="36"/>
      <c r="Y472" s="36"/>
      <c r="Z472" s="36"/>
      <c r="AA472" s="37">
        <f t="shared" si="55"/>
        <v>572</v>
      </c>
      <c r="AB472" s="38"/>
    </row>
    <row r="473" s="27" customFormat="1" spans="1:28">
      <c r="A473" s="36">
        <f t="shared" si="57"/>
        <v>469</v>
      </c>
      <c r="B473" s="36" t="s">
        <v>983</v>
      </c>
      <c r="C473" s="36" t="s">
        <v>1234</v>
      </c>
      <c r="D473" s="36" t="s">
        <v>1235</v>
      </c>
      <c r="E473" s="36" t="s">
        <v>1466</v>
      </c>
      <c r="F473" s="36" t="s">
        <v>39</v>
      </c>
      <c r="G473" s="36" t="s">
        <v>1467</v>
      </c>
      <c r="H473" s="36" t="s">
        <v>47</v>
      </c>
      <c r="I473" s="36" t="s">
        <v>1463</v>
      </c>
      <c r="J473" s="36">
        <v>15846711183</v>
      </c>
      <c r="K473" s="36">
        <v>2</v>
      </c>
      <c r="L473" s="36">
        <v>2</v>
      </c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>
        <v>1</v>
      </c>
      <c r="AA473" s="37">
        <f t="shared" si="55"/>
        <v>796</v>
      </c>
      <c r="AB473" s="38"/>
    </row>
    <row r="474" s="27" customFormat="1" spans="1:28">
      <c r="A474" s="36">
        <f t="shared" si="57"/>
        <v>470</v>
      </c>
      <c r="B474" s="36" t="s">
        <v>983</v>
      </c>
      <c r="C474" s="36" t="s">
        <v>1234</v>
      </c>
      <c r="D474" s="36" t="s">
        <v>1235</v>
      </c>
      <c r="E474" s="36" t="s">
        <v>1468</v>
      </c>
      <c r="F474" s="36" t="s">
        <v>39</v>
      </c>
      <c r="G474" s="36" t="s">
        <v>1469</v>
      </c>
      <c r="H474" s="36" t="s">
        <v>41</v>
      </c>
      <c r="I474" s="36" t="s">
        <v>1463</v>
      </c>
      <c r="J474" s="36">
        <v>15846711183</v>
      </c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>
        <v>1</v>
      </c>
      <c r="V474" s="36"/>
      <c r="W474" s="36"/>
      <c r="X474" s="36">
        <v>1</v>
      </c>
      <c r="Y474" s="36">
        <v>1</v>
      </c>
      <c r="Z474" s="36"/>
      <c r="AA474" s="37">
        <f t="shared" si="55"/>
        <v>355</v>
      </c>
      <c r="AB474" s="38"/>
    </row>
    <row r="475" s="27" customFormat="1" spans="1:28">
      <c r="A475" s="36">
        <f t="shared" si="57"/>
        <v>471</v>
      </c>
      <c r="B475" s="36" t="s">
        <v>983</v>
      </c>
      <c r="C475" s="36" t="s">
        <v>1276</v>
      </c>
      <c r="D475" s="36" t="s">
        <v>1308</v>
      </c>
      <c r="E475" s="36" t="s">
        <v>1470</v>
      </c>
      <c r="F475" s="36" t="s">
        <v>39</v>
      </c>
      <c r="G475" s="62" t="s">
        <v>1471</v>
      </c>
      <c r="H475" s="36" t="s">
        <v>41</v>
      </c>
      <c r="I475" s="36"/>
      <c r="J475" s="36"/>
      <c r="K475" s="36"/>
      <c r="L475" s="36">
        <v>16</v>
      </c>
      <c r="M475" s="36"/>
      <c r="N475" s="36"/>
      <c r="O475" s="36"/>
      <c r="P475" s="36"/>
      <c r="Q475" s="36"/>
      <c r="R475" s="36"/>
      <c r="S475" s="36"/>
      <c r="T475" s="36"/>
      <c r="U475" s="36"/>
      <c r="V475" s="36">
        <v>1</v>
      </c>
      <c r="W475" s="36">
        <v>1</v>
      </c>
      <c r="X475" s="36"/>
      <c r="Y475" s="36"/>
      <c r="Z475" s="36"/>
      <c r="AA475" s="37">
        <f t="shared" si="55"/>
        <v>989</v>
      </c>
      <c r="AB475" s="38"/>
    </row>
    <row r="476" s="27" customFormat="1" spans="1:28">
      <c r="A476" s="36">
        <f t="shared" ref="A476:A485" si="58">ROW()-4</f>
        <v>472</v>
      </c>
      <c r="B476" s="36" t="s">
        <v>983</v>
      </c>
      <c r="C476" s="36" t="s">
        <v>1276</v>
      </c>
      <c r="D476" s="36" t="s">
        <v>1472</v>
      </c>
      <c r="E476" s="36" t="s">
        <v>1473</v>
      </c>
      <c r="F476" s="36" t="s">
        <v>39</v>
      </c>
      <c r="G476" s="62" t="s">
        <v>1474</v>
      </c>
      <c r="H476" s="36" t="s">
        <v>41</v>
      </c>
      <c r="I476" s="36"/>
      <c r="J476" s="36"/>
      <c r="K476" s="36">
        <v>8</v>
      </c>
      <c r="L476" s="36">
        <v>1</v>
      </c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>
        <v>1</v>
      </c>
      <c r="X476" s="36"/>
      <c r="Y476" s="36"/>
      <c r="Z476" s="36"/>
      <c r="AA476" s="37">
        <f t="shared" si="55"/>
        <v>998</v>
      </c>
      <c r="AB476" s="38"/>
    </row>
    <row r="477" s="27" customFormat="1" spans="1:28">
      <c r="A477" s="36">
        <f t="shared" si="58"/>
        <v>473</v>
      </c>
      <c r="B477" s="36" t="s">
        <v>983</v>
      </c>
      <c r="C477" s="36" t="s">
        <v>1276</v>
      </c>
      <c r="D477" s="36" t="s">
        <v>1324</v>
      </c>
      <c r="E477" s="36" t="s">
        <v>1475</v>
      </c>
      <c r="F477" s="36" t="s">
        <v>39</v>
      </c>
      <c r="G477" s="36" t="s">
        <v>1476</v>
      </c>
      <c r="H477" s="36" t="s">
        <v>47</v>
      </c>
      <c r="I477" s="36"/>
      <c r="J477" s="36"/>
      <c r="K477" s="36">
        <v>8</v>
      </c>
      <c r="L477" s="36">
        <v>1</v>
      </c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>
        <v>1</v>
      </c>
      <c r="X477" s="36"/>
      <c r="Y477" s="36"/>
      <c r="Z477" s="36"/>
      <c r="AA477" s="37">
        <f t="shared" si="55"/>
        <v>998</v>
      </c>
      <c r="AB477" s="38"/>
    </row>
    <row r="478" s="27" customFormat="1" spans="1:28">
      <c r="A478" s="36">
        <f t="shared" si="58"/>
        <v>474</v>
      </c>
      <c r="B478" s="36" t="s">
        <v>983</v>
      </c>
      <c r="C478" s="36" t="s">
        <v>1276</v>
      </c>
      <c r="D478" s="36" t="s">
        <v>438</v>
      </c>
      <c r="E478" s="36" t="s">
        <v>1477</v>
      </c>
      <c r="F478" s="36" t="s">
        <v>39</v>
      </c>
      <c r="G478" s="36" t="s">
        <v>1478</v>
      </c>
      <c r="H478" s="36" t="s">
        <v>41</v>
      </c>
      <c r="I478" s="36"/>
      <c r="J478" s="36"/>
      <c r="K478" s="36">
        <v>8</v>
      </c>
      <c r="L478" s="36">
        <v>1</v>
      </c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>
        <v>1</v>
      </c>
      <c r="X478" s="36"/>
      <c r="Y478" s="36"/>
      <c r="Z478" s="36"/>
      <c r="AA478" s="37">
        <f t="shared" si="55"/>
        <v>998</v>
      </c>
      <c r="AB478" s="38"/>
    </row>
    <row r="479" s="27" customFormat="1" spans="1:28">
      <c r="A479" s="36">
        <f t="shared" si="58"/>
        <v>475</v>
      </c>
      <c r="B479" s="36" t="s">
        <v>983</v>
      </c>
      <c r="C479" s="36" t="s">
        <v>1276</v>
      </c>
      <c r="D479" s="36" t="s">
        <v>1319</v>
      </c>
      <c r="E479" s="36" t="s">
        <v>1479</v>
      </c>
      <c r="F479" s="36" t="s">
        <v>39</v>
      </c>
      <c r="G479" s="36" t="s">
        <v>1480</v>
      </c>
      <c r="H479" s="36" t="s">
        <v>47</v>
      </c>
      <c r="I479" s="36"/>
      <c r="J479" s="36"/>
      <c r="K479" s="36">
        <v>8</v>
      </c>
      <c r="L479" s="36">
        <v>1</v>
      </c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>
        <v>1</v>
      </c>
      <c r="X479" s="36"/>
      <c r="Y479" s="36"/>
      <c r="Z479" s="36"/>
      <c r="AA479" s="37">
        <f t="shared" si="55"/>
        <v>998</v>
      </c>
      <c r="AB479" s="38"/>
    </row>
    <row r="480" s="27" customFormat="1" spans="1:28">
      <c r="A480" s="36">
        <f t="shared" si="58"/>
        <v>476</v>
      </c>
      <c r="B480" s="36" t="s">
        <v>983</v>
      </c>
      <c r="C480" s="36" t="s">
        <v>1276</v>
      </c>
      <c r="D480" s="36" t="s">
        <v>370</v>
      </c>
      <c r="E480" s="36" t="s">
        <v>1481</v>
      </c>
      <c r="F480" s="36" t="s">
        <v>39</v>
      </c>
      <c r="G480" s="36" t="s">
        <v>1482</v>
      </c>
      <c r="H480" s="36" t="s">
        <v>41</v>
      </c>
      <c r="I480" s="36"/>
      <c r="J480" s="36"/>
      <c r="K480" s="36">
        <v>8</v>
      </c>
      <c r="L480" s="36">
        <v>1</v>
      </c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>
        <v>1</v>
      </c>
      <c r="X480" s="36"/>
      <c r="Y480" s="36"/>
      <c r="Z480" s="36"/>
      <c r="AA480" s="37">
        <f t="shared" si="55"/>
        <v>998</v>
      </c>
      <c r="AB480" s="38"/>
    </row>
    <row r="481" s="27" customFormat="1" spans="1:28">
      <c r="A481" s="36">
        <f t="shared" si="58"/>
        <v>477</v>
      </c>
      <c r="B481" s="36" t="s">
        <v>983</v>
      </c>
      <c r="C481" s="36" t="s">
        <v>1276</v>
      </c>
      <c r="D481" s="36" t="s">
        <v>1319</v>
      </c>
      <c r="E481" s="36" t="s">
        <v>1483</v>
      </c>
      <c r="F481" s="36" t="s">
        <v>39</v>
      </c>
      <c r="G481" s="36" t="s">
        <v>1484</v>
      </c>
      <c r="H481" s="36" t="s">
        <v>47</v>
      </c>
      <c r="I481" s="36"/>
      <c r="J481" s="36"/>
      <c r="K481" s="36">
        <v>8</v>
      </c>
      <c r="L481" s="36">
        <v>1</v>
      </c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>
        <v>1</v>
      </c>
      <c r="X481" s="36"/>
      <c r="Y481" s="36"/>
      <c r="Z481" s="36"/>
      <c r="AA481" s="37">
        <f t="shared" si="55"/>
        <v>998</v>
      </c>
      <c r="AB481" s="38"/>
    </row>
    <row r="482" s="27" customFormat="1" spans="1:28">
      <c r="A482" s="36">
        <f t="shared" si="58"/>
        <v>478</v>
      </c>
      <c r="B482" s="36" t="s">
        <v>983</v>
      </c>
      <c r="C482" s="36" t="s">
        <v>1276</v>
      </c>
      <c r="D482" s="36" t="s">
        <v>1277</v>
      </c>
      <c r="E482" s="36" t="s">
        <v>848</v>
      </c>
      <c r="F482" s="36" t="s">
        <v>39</v>
      </c>
      <c r="G482" s="36" t="s">
        <v>1485</v>
      </c>
      <c r="H482" s="36" t="s">
        <v>41</v>
      </c>
      <c r="I482" s="36"/>
      <c r="J482" s="36"/>
      <c r="K482" s="36">
        <v>8</v>
      </c>
      <c r="L482" s="36">
        <v>1</v>
      </c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>
        <v>1</v>
      </c>
      <c r="X482" s="36"/>
      <c r="Y482" s="36"/>
      <c r="Z482" s="36"/>
      <c r="AA482" s="37">
        <f t="shared" si="55"/>
        <v>998</v>
      </c>
      <c r="AB482" s="38"/>
    </row>
    <row r="483" s="27" customFormat="1" spans="1:28">
      <c r="A483" s="36">
        <f t="shared" si="58"/>
        <v>479</v>
      </c>
      <c r="B483" s="36" t="s">
        <v>983</v>
      </c>
      <c r="C483" s="36" t="s">
        <v>1276</v>
      </c>
      <c r="D483" s="36" t="s">
        <v>1348</v>
      </c>
      <c r="E483" s="36" t="s">
        <v>1486</v>
      </c>
      <c r="F483" s="36" t="s">
        <v>39</v>
      </c>
      <c r="G483" s="36" t="s">
        <v>1487</v>
      </c>
      <c r="H483" s="36" t="s">
        <v>47</v>
      </c>
      <c r="I483" s="36"/>
      <c r="J483" s="36"/>
      <c r="K483" s="36">
        <v>8</v>
      </c>
      <c r="L483" s="36">
        <v>1</v>
      </c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>
        <v>1</v>
      </c>
      <c r="X483" s="36"/>
      <c r="Y483" s="36"/>
      <c r="Z483" s="36"/>
      <c r="AA483" s="37">
        <f t="shared" si="55"/>
        <v>998</v>
      </c>
      <c r="AB483" s="38"/>
    </row>
    <row r="484" s="27" customFormat="1" spans="1:28">
      <c r="A484" s="36">
        <f t="shared" si="58"/>
        <v>480</v>
      </c>
      <c r="B484" s="36" t="s">
        <v>983</v>
      </c>
      <c r="C484" s="36" t="s">
        <v>1148</v>
      </c>
      <c r="D484" s="36" t="s">
        <v>1149</v>
      </c>
      <c r="E484" s="36" t="s">
        <v>1488</v>
      </c>
      <c r="F484" s="36" t="s">
        <v>125</v>
      </c>
      <c r="G484" s="62" t="s">
        <v>1489</v>
      </c>
      <c r="H484" s="36" t="s">
        <v>47</v>
      </c>
      <c r="I484" s="36"/>
      <c r="J484" s="36"/>
      <c r="K484" s="36">
        <v>3</v>
      </c>
      <c r="L484" s="36"/>
      <c r="M484" s="36"/>
      <c r="N484" s="36"/>
      <c r="O484" s="36"/>
      <c r="P484" s="36">
        <v>1</v>
      </c>
      <c r="Q484" s="36"/>
      <c r="R484" s="36"/>
      <c r="S484" s="36"/>
      <c r="T484" s="36"/>
      <c r="U484" s="36"/>
      <c r="V484" s="36">
        <v>1</v>
      </c>
      <c r="W484" s="36"/>
      <c r="X484" s="36"/>
      <c r="Y484" s="36"/>
      <c r="Z484" s="36"/>
      <c r="AA484" s="37">
        <f t="shared" si="55"/>
        <v>986</v>
      </c>
      <c r="AB484" s="38"/>
    </row>
    <row r="485" s="27" customFormat="1" spans="1:28">
      <c r="A485" s="36">
        <f t="shared" si="58"/>
        <v>481</v>
      </c>
      <c r="B485" s="36" t="s">
        <v>983</v>
      </c>
      <c r="C485" s="36" t="s">
        <v>1148</v>
      </c>
      <c r="D485" s="36" t="s">
        <v>1149</v>
      </c>
      <c r="E485" s="36" t="s">
        <v>1490</v>
      </c>
      <c r="F485" s="36" t="s">
        <v>39</v>
      </c>
      <c r="G485" s="62" t="s">
        <v>1491</v>
      </c>
      <c r="H485" s="36" t="s">
        <v>41</v>
      </c>
      <c r="I485" s="36"/>
      <c r="J485" s="36"/>
      <c r="K485" s="36">
        <v>2</v>
      </c>
      <c r="L485" s="36"/>
      <c r="M485" s="36"/>
      <c r="N485" s="36"/>
      <c r="O485" s="36"/>
      <c r="P485" s="36">
        <v>1</v>
      </c>
      <c r="Q485" s="36"/>
      <c r="R485" s="36"/>
      <c r="S485" s="36"/>
      <c r="T485" s="36"/>
      <c r="U485" s="36"/>
      <c r="V485" s="36"/>
      <c r="W485" s="36">
        <v>1</v>
      </c>
      <c r="X485" s="36"/>
      <c r="Y485" s="36">
        <v>1</v>
      </c>
      <c r="Z485" s="36"/>
      <c r="AA485" s="37">
        <f t="shared" si="55"/>
        <v>985</v>
      </c>
      <c r="AB485" s="38"/>
    </row>
    <row r="486" s="28" customFormat="1" spans="1:28">
      <c r="A486" s="36">
        <f t="shared" ref="A486:A495" si="59">ROW()-4</f>
        <v>482</v>
      </c>
      <c r="B486" s="38" t="s">
        <v>1492</v>
      </c>
      <c r="C486" s="38" t="s">
        <v>1493</v>
      </c>
      <c r="D486" s="38" t="s">
        <v>1494</v>
      </c>
      <c r="E486" s="38" t="s">
        <v>1495</v>
      </c>
      <c r="F486" s="38" t="s">
        <v>39</v>
      </c>
      <c r="G486" s="38" t="s">
        <v>1496</v>
      </c>
      <c r="H486" s="38" t="s">
        <v>41</v>
      </c>
      <c r="I486" s="38" t="s">
        <v>1497</v>
      </c>
      <c r="J486" s="38">
        <v>13945863637</v>
      </c>
      <c r="K486" s="39"/>
      <c r="L486" s="39"/>
      <c r="M486" s="39"/>
      <c r="N486" s="39"/>
      <c r="O486" s="39"/>
      <c r="P486" s="39"/>
      <c r="Q486" s="39"/>
      <c r="R486" s="39"/>
      <c r="S486" s="39">
        <v>1</v>
      </c>
      <c r="T486" s="39"/>
      <c r="U486" s="39"/>
      <c r="V486" s="39">
        <v>1</v>
      </c>
      <c r="W486" s="39">
        <v>1</v>
      </c>
      <c r="X486" s="39"/>
      <c r="Y486" s="39"/>
      <c r="Z486" s="39"/>
      <c r="AA486" s="37">
        <f t="shared" si="55"/>
        <v>941</v>
      </c>
      <c r="AB486" s="40"/>
    </row>
    <row r="487" s="28" customFormat="1" spans="1:28">
      <c r="A487" s="36">
        <f t="shared" si="59"/>
        <v>483</v>
      </c>
      <c r="B487" s="38" t="s">
        <v>1492</v>
      </c>
      <c r="C487" s="38" t="s">
        <v>1493</v>
      </c>
      <c r="D487" s="38" t="s">
        <v>1494</v>
      </c>
      <c r="E487" s="38" t="s">
        <v>1498</v>
      </c>
      <c r="F487" s="38" t="s">
        <v>39</v>
      </c>
      <c r="G487" s="38" t="s">
        <v>1499</v>
      </c>
      <c r="H487" s="38" t="s">
        <v>47</v>
      </c>
      <c r="I487" s="38" t="s">
        <v>1500</v>
      </c>
      <c r="J487" s="38">
        <v>13704687030</v>
      </c>
      <c r="K487" s="39">
        <v>1</v>
      </c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>
        <v>1</v>
      </c>
      <c r="X487" s="39">
        <v>1</v>
      </c>
      <c r="Y487" s="39">
        <v>1</v>
      </c>
      <c r="Z487" s="39"/>
      <c r="AA487" s="37">
        <f t="shared" si="55"/>
        <v>680</v>
      </c>
      <c r="AB487" s="40"/>
    </row>
    <row r="488" s="29" customFormat="1" spans="1:28">
      <c r="A488" s="36">
        <f t="shared" si="59"/>
        <v>484</v>
      </c>
      <c r="B488" s="38" t="s">
        <v>1492</v>
      </c>
      <c r="C488" s="38" t="s">
        <v>1493</v>
      </c>
      <c r="D488" s="38" t="s">
        <v>1494</v>
      </c>
      <c r="E488" s="38" t="s">
        <v>1501</v>
      </c>
      <c r="F488" s="38" t="s">
        <v>39</v>
      </c>
      <c r="G488" s="38" t="s">
        <v>1502</v>
      </c>
      <c r="H488" s="38" t="s">
        <v>41</v>
      </c>
      <c r="I488" s="38" t="s">
        <v>1503</v>
      </c>
      <c r="J488" s="38">
        <v>15246233589</v>
      </c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>
        <v>1</v>
      </c>
      <c r="AA488" s="37">
        <f t="shared" si="55"/>
        <v>620</v>
      </c>
      <c r="AB488" s="41"/>
    </row>
    <row r="489" s="29" customFormat="1" spans="1:28">
      <c r="A489" s="36">
        <f t="shared" si="59"/>
        <v>485</v>
      </c>
      <c r="B489" s="38" t="s">
        <v>1492</v>
      </c>
      <c r="C489" s="38" t="s">
        <v>1493</v>
      </c>
      <c r="D489" s="38" t="s">
        <v>1504</v>
      </c>
      <c r="E489" s="38" t="s">
        <v>1505</v>
      </c>
      <c r="F489" s="38" t="s">
        <v>39</v>
      </c>
      <c r="G489" s="38" t="s">
        <v>1506</v>
      </c>
      <c r="H489" s="38" t="s">
        <v>41</v>
      </c>
      <c r="I489" s="38" t="s">
        <v>1505</v>
      </c>
      <c r="J489" s="38">
        <v>15946728560</v>
      </c>
      <c r="K489" s="38">
        <v>1</v>
      </c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>
        <v>1</v>
      </c>
      <c r="X489" s="38">
        <v>1</v>
      </c>
      <c r="Y489" s="38"/>
      <c r="Z489" s="38"/>
      <c r="AA489" s="37">
        <f t="shared" si="55"/>
        <v>595</v>
      </c>
      <c r="AB489" s="41"/>
    </row>
    <row r="490" s="29" customFormat="1" spans="1:28">
      <c r="A490" s="36">
        <f t="shared" si="59"/>
        <v>486</v>
      </c>
      <c r="B490" s="38" t="s">
        <v>1492</v>
      </c>
      <c r="C490" s="38" t="s">
        <v>1493</v>
      </c>
      <c r="D490" s="38" t="s">
        <v>1504</v>
      </c>
      <c r="E490" s="38" t="s">
        <v>1507</v>
      </c>
      <c r="F490" s="38" t="s">
        <v>39</v>
      </c>
      <c r="G490" s="63" t="s">
        <v>1508</v>
      </c>
      <c r="H490" s="38" t="s">
        <v>41</v>
      </c>
      <c r="I490" s="38" t="s">
        <v>1507</v>
      </c>
      <c r="J490" s="38">
        <v>18846727629</v>
      </c>
      <c r="K490" s="38">
        <v>1</v>
      </c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>
        <v>1</v>
      </c>
      <c r="X490" s="38">
        <v>1</v>
      </c>
      <c r="Y490" s="38"/>
      <c r="Z490" s="38"/>
      <c r="AA490" s="37">
        <f t="shared" si="55"/>
        <v>595</v>
      </c>
      <c r="AB490" s="41"/>
    </row>
    <row r="491" s="29" customFormat="1" spans="1:28">
      <c r="A491" s="36">
        <f t="shared" si="59"/>
        <v>487</v>
      </c>
      <c r="B491" s="38" t="s">
        <v>1492</v>
      </c>
      <c r="C491" s="38" t="s">
        <v>1493</v>
      </c>
      <c r="D491" s="38" t="s">
        <v>1509</v>
      </c>
      <c r="E491" s="38" t="s">
        <v>1510</v>
      </c>
      <c r="F491" s="38" t="s">
        <v>39</v>
      </c>
      <c r="G491" s="63" t="s">
        <v>1511</v>
      </c>
      <c r="H491" s="38" t="s">
        <v>41</v>
      </c>
      <c r="I491" s="38" t="s">
        <v>1510</v>
      </c>
      <c r="J491" s="38">
        <v>13946860688</v>
      </c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>
        <v>1</v>
      </c>
      <c r="W491" s="38">
        <v>1</v>
      </c>
      <c r="X491" s="38"/>
      <c r="Y491" s="38">
        <v>1</v>
      </c>
      <c r="Z491" s="38"/>
      <c r="AA491" s="37">
        <f t="shared" si="55"/>
        <v>866</v>
      </c>
      <c r="AB491" s="41"/>
    </row>
    <row r="492" s="29" customFormat="1" spans="1:28">
      <c r="A492" s="36">
        <f t="shared" si="59"/>
        <v>488</v>
      </c>
      <c r="B492" s="38" t="s">
        <v>1492</v>
      </c>
      <c r="C492" s="38" t="s">
        <v>1493</v>
      </c>
      <c r="D492" s="38" t="s">
        <v>1512</v>
      </c>
      <c r="E492" s="38" t="s">
        <v>1513</v>
      </c>
      <c r="F492" s="38" t="s">
        <v>39</v>
      </c>
      <c r="G492" s="38" t="s">
        <v>1514</v>
      </c>
      <c r="H492" s="38" t="s">
        <v>41</v>
      </c>
      <c r="I492" s="38" t="s">
        <v>1515</v>
      </c>
      <c r="J492" s="38">
        <v>15946784075</v>
      </c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>
        <v>1</v>
      </c>
      <c r="Y492" s="38">
        <v>1</v>
      </c>
      <c r="Z492" s="38">
        <v>1</v>
      </c>
      <c r="AA492" s="37">
        <f t="shared" si="55"/>
        <v>840</v>
      </c>
      <c r="AB492" s="41"/>
    </row>
    <row r="493" s="29" customFormat="1" spans="1:28">
      <c r="A493" s="36">
        <f t="shared" si="59"/>
        <v>489</v>
      </c>
      <c r="B493" s="38" t="s">
        <v>1492</v>
      </c>
      <c r="C493" s="38" t="s">
        <v>1516</v>
      </c>
      <c r="D493" s="38" t="s">
        <v>1517</v>
      </c>
      <c r="E493" s="38" t="s">
        <v>1518</v>
      </c>
      <c r="F493" s="38" t="s">
        <v>39</v>
      </c>
      <c r="G493" s="38" t="s">
        <v>1519</v>
      </c>
      <c r="H493" s="38" t="s">
        <v>41</v>
      </c>
      <c r="I493" s="38" t="s">
        <v>1520</v>
      </c>
      <c r="J493" s="38">
        <v>13946849848</v>
      </c>
      <c r="K493" s="38">
        <v>4</v>
      </c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>
        <v>1</v>
      </c>
      <c r="X493" s="38">
        <v>1</v>
      </c>
      <c r="Y493" s="38">
        <v>1</v>
      </c>
      <c r="Z493" s="38"/>
      <c r="AA493" s="37">
        <f t="shared" si="55"/>
        <v>905</v>
      </c>
      <c r="AB493" s="40"/>
    </row>
    <row r="494" s="28" customFormat="1" spans="1:28">
      <c r="A494" s="36">
        <f t="shared" si="59"/>
        <v>490</v>
      </c>
      <c r="B494" s="38" t="s">
        <v>1492</v>
      </c>
      <c r="C494" s="38" t="s">
        <v>1516</v>
      </c>
      <c r="D494" s="38" t="s">
        <v>1521</v>
      </c>
      <c r="E494" s="38" t="s">
        <v>1522</v>
      </c>
      <c r="F494" s="38" t="s">
        <v>39</v>
      </c>
      <c r="G494" s="38" t="s">
        <v>1523</v>
      </c>
      <c r="H494" s="38" t="s">
        <v>41</v>
      </c>
      <c r="I494" s="38" t="s">
        <v>1524</v>
      </c>
      <c r="J494" s="38">
        <v>15094678865</v>
      </c>
      <c r="K494" s="38"/>
      <c r="L494" s="38"/>
      <c r="M494" s="38">
        <v>1</v>
      </c>
      <c r="N494" s="38"/>
      <c r="O494" s="38"/>
      <c r="P494" s="38"/>
      <c r="Q494" s="38"/>
      <c r="R494" s="38"/>
      <c r="S494" s="38"/>
      <c r="T494" s="38"/>
      <c r="U494" s="38"/>
      <c r="V494" s="38">
        <v>1</v>
      </c>
      <c r="W494" s="38">
        <v>1</v>
      </c>
      <c r="X494" s="38"/>
      <c r="Y494" s="38"/>
      <c r="Z494" s="38"/>
      <c r="AA494" s="37">
        <f t="shared" si="55"/>
        <v>896</v>
      </c>
      <c r="AB494" s="40"/>
    </row>
    <row r="495" s="28" customFormat="1" spans="1:28">
      <c r="A495" s="36">
        <f t="shared" si="59"/>
        <v>491</v>
      </c>
      <c r="B495" s="38" t="s">
        <v>1492</v>
      </c>
      <c r="C495" s="38" t="s">
        <v>1516</v>
      </c>
      <c r="D495" s="38" t="s">
        <v>1521</v>
      </c>
      <c r="E495" s="38" t="s">
        <v>1525</v>
      </c>
      <c r="F495" s="38" t="s">
        <v>39</v>
      </c>
      <c r="G495" s="38" t="s">
        <v>1526</v>
      </c>
      <c r="H495" s="38" t="s">
        <v>47</v>
      </c>
      <c r="I495" s="38" t="s">
        <v>1527</v>
      </c>
      <c r="J495" s="38">
        <v>13945853353</v>
      </c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>
        <v>1</v>
      </c>
      <c r="Y495" s="38"/>
      <c r="Z495" s="38"/>
      <c r="AA495" s="37">
        <f t="shared" si="55"/>
        <v>135</v>
      </c>
      <c r="AB495" s="40"/>
    </row>
    <row r="496" s="29" customFormat="1" spans="1:28">
      <c r="A496" s="36">
        <f t="shared" ref="A496:A505" si="60">ROW()-4</f>
        <v>492</v>
      </c>
      <c r="B496" s="38" t="s">
        <v>1492</v>
      </c>
      <c r="C496" s="38" t="s">
        <v>1516</v>
      </c>
      <c r="D496" s="38" t="s">
        <v>1521</v>
      </c>
      <c r="E496" s="38" t="s">
        <v>1528</v>
      </c>
      <c r="F496" s="38" t="s">
        <v>39</v>
      </c>
      <c r="G496" s="63" t="s">
        <v>1529</v>
      </c>
      <c r="H496" s="38" t="s">
        <v>41</v>
      </c>
      <c r="I496" s="38" t="s">
        <v>1530</v>
      </c>
      <c r="J496" s="38">
        <v>15146174023</v>
      </c>
      <c r="K496" s="38">
        <v>1</v>
      </c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>
        <v>1</v>
      </c>
      <c r="W496" s="38">
        <v>1</v>
      </c>
      <c r="X496" s="38">
        <v>1</v>
      </c>
      <c r="Y496" s="38"/>
      <c r="Z496" s="38"/>
      <c r="AA496" s="37">
        <f t="shared" si="55"/>
        <v>991</v>
      </c>
      <c r="AB496" s="41"/>
    </row>
    <row r="497" s="28" customFormat="1" spans="1:28">
      <c r="A497" s="36">
        <f t="shared" si="60"/>
        <v>493</v>
      </c>
      <c r="B497" s="38" t="s">
        <v>1492</v>
      </c>
      <c r="C497" s="38" t="s">
        <v>1516</v>
      </c>
      <c r="D497" s="38" t="s">
        <v>243</v>
      </c>
      <c r="E497" s="38" t="s">
        <v>1531</v>
      </c>
      <c r="F497" s="38" t="s">
        <v>209</v>
      </c>
      <c r="G497" s="63" t="s">
        <v>1532</v>
      </c>
      <c r="H497" s="38" t="s">
        <v>47</v>
      </c>
      <c r="I497" s="38" t="s">
        <v>1533</v>
      </c>
      <c r="J497" s="38">
        <v>13846039712</v>
      </c>
      <c r="K497" s="38">
        <v>6</v>
      </c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>
        <v>1</v>
      </c>
      <c r="X497" s="38">
        <v>1</v>
      </c>
      <c r="Y497" s="38"/>
      <c r="Z497" s="38"/>
      <c r="AA497" s="37">
        <f t="shared" si="55"/>
        <v>970</v>
      </c>
      <c r="AB497" s="40"/>
    </row>
    <row r="498" s="28" customFormat="1" spans="1:28">
      <c r="A498" s="36">
        <f t="shared" si="60"/>
        <v>494</v>
      </c>
      <c r="B498" s="38" t="s">
        <v>1492</v>
      </c>
      <c r="C498" s="38" t="s">
        <v>1516</v>
      </c>
      <c r="D498" s="38" t="s">
        <v>1517</v>
      </c>
      <c r="E498" s="36" t="s">
        <v>1534</v>
      </c>
      <c r="F498" s="38" t="s">
        <v>209</v>
      </c>
      <c r="G498" s="63" t="s">
        <v>1535</v>
      </c>
      <c r="H498" s="38" t="s">
        <v>47</v>
      </c>
      <c r="I498" s="38" t="s">
        <v>1536</v>
      </c>
      <c r="J498" s="38">
        <v>13946838775</v>
      </c>
      <c r="K498" s="38">
        <v>2</v>
      </c>
      <c r="L498" s="38">
        <v>5</v>
      </c>
      <c r="M498" s="38"/>
      <c r="N498" s="38"/>
      <c r="O498" s="38"/>
      <c r="P498" s="38"/>
      <c r="Q498" s="38"/>
      <c r="R498" s="38"/>
      <c r="S498" s="38"/>
      <c r="T498" s="38"/>
      <c r="U498" s="38"/>
      <c r="V498" s="38">
        <v>1</v>
      </c>
      <c r="W498" s="38">
        <v>1</v>
      </c>
      <c r="X498" s="38"/>
      <c r="Y498" s="38"/>
      <c r="Z498" s="38"/>
      <c r="AA498" s="37">
        <f t="shared" si="55"/>
        <v>996</v>
      </c>
      <c r="AB498" s="40"/>
    </row>
    <row r="499" s="28" customFormat="1" spans="1:28">
      <c r="A499" s="36">
        <f t="shared" si="60"/>
        <v>495</v>
      </c>
      <c r="B499" s="38" t="s">
        <v>1492</v>
      </c>
      <c r="C499" s="38" t="s">
        <v>1516</v>
      </c>
      <c r="D499" s="38" t="s">
        <v>1521</v>
      </c>
      <c r="E499" s="38" t="s">
        <v>1537</v>
      </c>
      <c r="F499" s="38" t="s">
        <v>39</v>
      </c>
      <c r="G499" s="38" t="s">
        <v>1538</v>
      </c>
      <c r="H499" s="38" t="s">
        <v>47</v>
      </c>
      <c r="I499" s="38" t="s">
        <v>1539</v>
      </c>
      <c r="J499" s="38">
        <v>13836578892</v>
      </c>
      <c r="K499" s="38"/>
      <c r="L499" s="38"/>
      <c r="M499" s="38"/>
      <c r="N499" s="38"/>
      <c r="O499" s="38"/>
      <c r="P499" s="38">
        <v>1</v>
      </c>
      <c r="Q499" s="38"/>
      <c r="R499" s="38"/>
      <c r="S499" s="38"/>
      <c r="T499" s="38"/>
      <c r="U499" s="38"/>
      <c r="V499" s="38"/>
      <c r="W499" s="38">
        <v>1</v>
      </c>
      <c r="X499" s="38"/>
      <c r="Y499" s="38"/>
      <c r="Z499" s="38"/>
      <c r="AA499" s="37">
        <f t="shared" si="55"/>
        <v>750</v>
      </c>
      <c r="AB499" s="40"/>
    </row>
    <row r="500" s="29" customFormat="1" spans="1:28">
      <c r="A500" s="36">
        <f t="shared" si="60"/>
        <v>496</v>
      </c>
      <c r="B500" s="38" t="s">
        <v>1492</v>
      </c>
      <c r="C500" s="38" t="s">
        <v>1516</v>
      </c>
      <c r="D500" s="38" t="s">
        <v>243</v>
      </c>
      <c r="E500" s="38" t="s">
        <v>1540</v>
      </c>
      <c r="F500" s="38" t="s">
        <v>39</v>
      </c>
      <c r="G500" s="63" t="s">
        <v>1541</v>
      </c>
      <c r="H500" s="38" t="s">
        <v>47</v>
      </c>
      <c r="I500" s="38" t="s">
        <v>1542</v>
      </c>
      <c r="J500" s="38">
        <v>13555469233</v>
      </c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>
        <v>1</v>
      </c>
      <c r="AA500" s="37">
        <f t="shared" si="55"/>
        <v>620</v>
      </c>
      <c r="AB500" s="41"/>
    </row>
    <row r="501" s="29" customFormat="1" spans="1:28">
      <c r="A501" s="36">
        <f t="shared" si="60"/>
        <v>497</v>
      </c>
      <c r="B501" s="38" t="s">
        <v>1492</v>
      </c>
      <c r="C501" s="38" t="s">
        <v>1516</v>
      </c>
      <c r="D501" s="38" t="s">
        <v>555</v>
      </c>
      <c r="E501" s="38" t="s">
        <v>1543</v>
      </c>
      <c r="F501" s="38" t="s">
        <v>39</v>
      </c>
      <c r="G501" s="63" t="s">
        <v>1544</v>
      </c>
      <c r="H501" s="38" t="s">
        <v>47</v>
      </c>
      <c r="I501" s="38" t="s">
        <v>1545</v>
      </c>
      <c r="J501" s="38" t="s">
        <v>1546</v>
      </c>
      <c r="K501" s="38">
        <v>8</v>
      </c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>
        <v>1</v>
      </c>
      <c r="X501" s="38"/>
      <c r="Y501" s="38"/>
      <c r="Z501" s="38"/>
      <c r="AA501" s="37">
        <f t="shared" si="55"/>
        <v>985</v>
      </c>
      <c r="AB501" s="41"/>
    </row>
    <row r="502" s="28" customFormat="1" spans="1:28">
      <c r="A502" s="36">
        <f t="shared" si="60"/>
        <v>498</v>
      </c>
      <c r="B502" s="38" t="s">
        <v>1492</v>
      </c>
      <c r="C502" s="38" t="s">
        <v>1547</v>
      </c>
      <c r="D502" s="38" t="s">
        <v>1548</v>
      </c>
      <c r="E502" s="38" t="s">
        <v>1549</v>
      </c>
      <c r="F502" s="38" t="s">
        <v>39</v>
      </c>
      <c r="G502" s="38" t="s">
        <v>1550</v>
      </c>
      <c r="H502" s="38" t="s">
        <v>41</v>
      </c>
      <c r="I502" s="38" t="s">
        <v>1549</v>
      </c>
      <c r="J502" s="38">
        <v>15946694184</v>
      </c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>
        <v>1</v>
      </c>
      <c r="Z502" s="38"/>
      <c r="AA502" s="37">
        <f t="shared" si="55"/>
        <v>85</v>
      </c>
      <c r="AB502" s="40"/>
    </row>
    <row r="503" s="28" customFormat="1" spans="1:28">
      <c r="A503" s="36">
        <f t="shared" si="60"/>
        <v>499</v>
      </c>
      <c r="B503" s="38" t="s">
        <v>1492</v>
      </c>
      <c r="C503" s="38" t="s">
        <v>1547</v>
      </c>
      <c r="D503" s="38" t="s">
        <v>1548</v>
      </c>
      <c r="E503" s="38" t="s">
        <v>1551</v>
      </c>
      <c r="F503" s="38" t="s">
        <v>39</v>
      </c>
      <c r="G503" s="38" t="s">
        <v>1552</v>
      </c>
      <c r="H503" s="38" t="s">
        <v>41</v>
      </c>
      <c r="I503" s="38" t="s">
        <v>1551</v>
      </c>
      <c r="J503" s="38">
        <v>13136961389</v>
      </c>
      <c r="K503" s="38"/>
      <c r="L503" s="38"/>
      <c r="M503" s="38"/>
      <c r="N503" s="38"/>
      <c r="O503" s="38">
        <v>1</v>
      </c>
      <c r="P503" s="38"/>
      <c r="Q503" s="38"/>
      <c r="R503" s="38"/>
      <c r="S503" s="38"/>
      <c r="T503" s="38"/>
      <c r="U503" s="38"/>
      <c r="V503" s="38"/>
      <c r="W503" s="38"/>
      <c r="X503" s="38"/>
      <c r="Y503" s="38">
        <v>1</v>
      </c>
      <c r="Z503" s="38"/>
      <c r="AA503" s="37">
        <f t="shared" si="55"/>
        <v>835</v>
      </c>
      <c r="AB503" s="40"/>
    </row>
    <row r="504" s="29" customFormat="1" spans="1:28">
      <c r="A504" s="36">
        <f t="shared" si="60"/>
        <v>500</v>
      </c>
      <c r="B504" s="38" t="s">
        <v>1492</v>
      </c>
      <c r="C504" s="38" t="s">
        <v>1547</v>
      </c>
      <c r="D504" s="38" t="s">
        <v>1548</v>
      </c>
      <c r="E504" s="38" t="s">
        <v>1553</v>
      </c>
      <c r="F504" s="38" t="s">
        <v>39</v>
      </c>
      <c r="G504" s="38" t="s">
        <v>1554</v>
      </c>
      <c r="H504" s="38" t="s">
        <v>41</v>
      </c>
      <c r="I504" s="38" t="s">
        <v>1553</v>
      </c>
      <c r="J504" s="38">
        <v>13763661552</v>
      </c>
      <c r="K504" s="38">
        <v>1</v>
      </c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>
        <v>1</v>
      </c>
      <c r="Z504" s="38"/>
      <c r="AA504" s="37">
        <f t="shared" si="55"/>
        <v>160</v>
      </c>
      <c r="AB504" s="41"/>
    </row>
    <row r="505" s="28" customFormat="1" spans="1:28">
      <c r="A505" s="36">
        <f t="shared" si="60"/>
        <v>501</v>
      </c>
      <c r="B505" s="38" t="s">
        <v>1492</v>
      </c>
      <c r="C505" s="38" t="s">
        <v>1547</v>
      </c>
      <c r="D505" s="38" t="s">
        <v>1548</v>
      </c>
      <c r="E505" s="38" t="s">
        <v>1555</v>
      </c>
      <c r="F505" s="38" t="s">
        <v>39</v>
      </c>
      <c r="G505" s="38" t="s">
        <v>1556</v>
      </c>
      <c r="H505" s="38" t="s">
        <v>41</v>
      </c>
      <c r="I505" s="38" t="s">
        <v>1557</v>
      </c>
      <c r="J505" s="38">
        <v>13796928313</v>
      </c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>
        <v>1</v>
      </c>
      <c r="Z505" s="38"/>
      <c r="AA505" s="37">
        <f t="shared" si="55"/>
        <v>85</v>
      </c>
      <c r="AB505" s="40"/>
    </row>
    <row r="506" s="28" customFormat="1" spans="1:28">
      <c r="A506" s="36">
        <f t="shared" ref="A506:A515" si="61">ROW()-4</f>
        <v>502</v>
      </c>
      <c r="B506" s="38" t="s">
        <v>1492</v>
      </c>
      <c r="C506" s="38" t="s">
        <v>1547</v>
      </c>
      <c r="D506" s="38" t="s">
        <v>1548</v>
      </c>
      <c r="E506" s="38" t="s">
        <v>1558</v>
      </c>
      <c r="F506" s="38" t="s">
        <v>39</v>
      </c>
      <c r="G506" s="38" t="s">
        <v>1559</v>
      </c>
      <c r="H506" s="38" t="s">
        <v>47</v>
      </c>
      <c r="I506" s="38" t="s">
        <v>1558</v>
      </c>
      <c r="J506" s="38">
        <v>15045774463</v>
      </c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>
        <v>1</v>
      </c>
      <c r="Z506" s="38"/>
      <c r="AA506" s="37">
        <f t="shared" si="55"/>
        <v>85</v>
      </c>
      <c r="AB506" s="40"/>
    </row>
    <row r="507" s="28" customFormat="1" spans="1:28">
      <c r="A507" s="36">
        <f t="shared" si="61"/>
        <v>503</v>
      </c>
      <c r="B507" s="38" t="s">
        <v>1492</v>
      </c>
      <c r="C507" s="38" t="s">
        <v>1547</v>
      </c>
      <c r="D507" s="38" t="s">
        <v>1548</v>
      </c>
      <c r="E507" s="38" t="s">
        <v>1560</v>
      </c>
      <c r="F507" s="38" t="s">
        <v>39</v>
      </c>
      <c r="G507" s="38" t="s">
        <v>1561</v>
      </c>
      <c r="H507" s="38" t="s">
        <v>47</v>
      </c>
      <c r="I507" s="38" t="s">
        <v>1560</v>
      </c>
      <c r="J507" s="38">
        <v>13846034248</v>
      </c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>
        <v>1</v>
      </c>
      <c r="Z507" s="38"/>
      <c r="AA507" s="37">
        <f t="shared" si="55"/>
        <v>85</v>
      </c>
      <c r="AB507" s="40"/>
    </row>
    <row r="508" s="29" customFormat="1" spans="1:28">
      <c r="A508" s="36">
        <f t="shared" si="61"/>
        <v>504</v>
      </c>
      <c r="B508" s="38" t="s">
        <v>1492</v>
      </c>
      <c r="C508" s="38" t="s">
        <v>1562</v>
      </c>
      <c r="D508" s="38" t="s">
        <v>1563</v>
      </c>
      <c r="E508" s="38" t="s">
        <v>1564</v>
      </c>
      <c r="F508" s="38" t="s">
        <v>209</v>
      </c>
      <c r="G508" s="63" t="s">
        <v>1565</v>
      </c>
      <c r="H508" s="38" t="s">
        <v>47</v>
      </c>
      <c r="I508" s="38" t="s">
        <v>1566</v>
      </c>
      <c r="J508" s="38">
        <v>13204675511</v>
      </c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>
        <v>1</v>
      </c>
      <c r="X508" s="38"/>
      <c r="Y508" s="38"/>
      <c r="Z508" s="38">
        <v>1</v>
      </c>
      <c r="AA508" s="37">
        <f t="shared" si="55"/>
        <v>1005</v>
      </c>
      <c r="AB508" s="38" t="s">
        <v>1567</v>
      </c>
    </row>
    <row r="509" s="29" customFormat="1" spans="1:28">
      <c r="A509" s="36">
        <f t="shared" si="61"/>
        <v>505</v>
      </c>
      <c r="B509" s="38" t="s">
        <v>1492</v>
      </c>
      <c r="C509" s="38" t="s">
        <v>1568</v>
      </c>
      <c r="D509" s="38" t="s">
        <v>1569</v>
      </c>
      <c r="E509" s="38" t="s">
        <v>1570</v>
      </c>
      <c r="F509" s="38" t="s">
        <v>328</v>
      </c>
      <c r="G509" s="38" t="s">
        <v>1571</v>
      </c>
      <c r="H509" s="38" t="s">
        <v>47</v>
      </c>
      <c r="I509" s="38" t="s">
        <v>1570</v>
      </c>
      <c r="J509" s="38" t="s">
        <v>1572</v>
      </c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>
        <v>1</v>
      </c>
      <c r="Y509" s="38"/>
      <c r="Z509" s="38">
        <v>1</v>
      </c>
      <c r="AA509" s="37">
        <f t="shared" si="55"/>
        <v>755</v>
      </c>
      <c r="AB509" s="41"/>
    </row>
    <row r="510" s="29" customFormat="1" spans="1:28">
      <c r="A510" s="36">
        <f t="shared" si="61"/>
        <v>506</v>
      </c>
      <c r="B510" s="38" t="s">
        <v>1492</v>
      </c>
      <c r="C510" s="38" t="s">
        <v>1568</v>
      </c>
      <c r="D510" s="38" t="s">
        <v>1569</v>
      </c>
      <c r="E510" s="38" t="s">
        <v>1573</v>
      </c>
      <c r="F510" s="38" t="s">
        <v>328</v>
      </c>
      <c r="G510" s="38" t="s">
        <v>1574</v>
      </c>
      <c r="H510" s="38" t="s">
        <v>47</v>
      </c>
      <c r="I510" s="38" t="s">
        <v>1573</v>
      </c>
      <c r="J510" s="38">
        <v>13945804917</v>
      </c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>
        <v>1</v>
      </c>
      <c r="Y510" s="38"/>
      <c r="Z510" s="38">
        <v>1</v>
      </c>
      <c r="AA510" s="37">
        <f t="shared" si="55"/>
        <v>755</v>
      </c>
      <c r="AB510" s="41"/>
    </row>
    <row r="511" s="29" customFormat="1" spans="1:28">
      <c r="A511" s="36">
        <f t="shared" si="61"/>
        <v>507</v>
      </c>
      <c r="B511" s="38" t="s">
        <v>1492</v>
      </c>
      <c r="C511" s="38" t="s">
        <v>1568</v>
      </c>
      <c r="D511" s="38" t="s">
        <v>1569</v>
      </c>
      <c r="E511" s="38" t="s">
        <v>1575</v>
      </c>
      <c r="F511" s="38" t="s">
        <v>328</v>
      </c>
      <c r="G511" s="38" t="s">
        <v>1576</v>
      </c>
      <c r="H511" s="38" t="s">
        <v>47</v>
      </c>
      <c r="I511" s="38" t="s">
        <v>1575</v>
      </c>
      <c r="J511" s="38">
        <v>15246287099</v>
      </c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>
        <v>1</v>
      </c>
      <c r="Z511" s="38">
        <v>1</v>
      </c>
      <c r="AA511" s="37">
        <f t="shared" si="55"/>
        <v>705</v>
      </c>
      <c r="AB511" s="41"/>
    </row>
    <row r="512" s="29" customFormat="1" spans="1:28">
      <c r="A512" s="36">
        <f t="shared" si="61"/>
        <v>508</v>
      </c>
      <c r="B512" s="38" t="s">
        <v>1492</v>
      </c>
      <c r="C512" s="38" t="s">
        <v>1568</v>
      </c>
      <c r="D512" s="38" t="s">
        <v>1569</v>
      </c>
      <c r="E512" s="38" t="s">
        <v>1577</v>
      </c>
      <c r="F512" s="38" t="s">
        <v>39</v>
      </c>
      <c r="G512" s="63" t="s">
        <v>1578</v>
      </c>
      <c r="H512" s="38" t="s">
        <v>41</v>
      </c>
      <c r="I512" s="38" t="s">
        <v>1577</v>
      </c>
      <c r="J512" s="38">
        <v>13339579856</v>
      </c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>
        <v>1</v>
      </c>
      <c r="X512" s="38"/>
      <c r="Y512" s="38">
        <v>1</v>
      </c>
      <c r="Z512" s="38"/>
      <c r="AA512" s="37">
        <f t="shared" si="55"/>
        <v>470</v>
      </c>
      <c r="AB512" s="41"/>
    </row>
    <row r="513" s="29" customFormat="1" spans="1:28">
      <c r="A513" s="36">
        <f t="shared" si="61"/>
        <v>509</v>
      </c>
      <c r="B513" s="38" t="s">
        <v>1492</v>
      </c>
      <c r="C513" s="38" t="s">
        <v>1568</v>
      </c>
      <c r="D513" s="38" t="s">
        <v>1579</v>
      </c>
      <c r="E513" s="38" t="s">
        <v>1580</v>
      </c>
      <c r="F513" s="38" t="s">
        <v>328</v>
      </c>
      <c r="G513" s="63" t="s">
        <v>1581</v>
      </c>
      <c r="H513" s="38" t="s">
        <v>41</v>
      </c>
      <c r="I513" s="38" t="s">
        <v>1580</v>
      </c>
      <c r="J513" s="38" t="s">
        <v>1582</v>
      </c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>
        <v>1</v>
      </c>
      <c r="Y513" s="38"/>
      <c r="Z513" s="38">
        <v>1</v>
      </c>
      <c r="AA513" s="37">
        <f t="shared" si="55"/>
        <v>755</v>
      </c>
      <c r="AB513" s="41"/>
    </row>
    <row r="514" s="28" customFormat="1" spans="1:28">
      <c r="A514" s="36">
        <f t="shared" si="61"/>
        <v>510</v>
      </c>
      <c r="B514" s="38" t="s">
        <v>1492</v>
      </c>
      <c r="C514" s="38" t="s">
        <v>1568</v>
      </c>
      <c r="D514" s="38" t="s">
        <v>1579</v>
      </c>
      <c r="E514" s="36" t="s">
        <v>1583</v>
      </c>
      <c r="F514" s="38" t="s">
        <v>328</v>
      </c>
      <c r="G514" s="38" t="s">
        <v>1584</v>
      </c>
      <c r="H514" s="38" t="s">
        <v>47</v>
      </c>
      <c r="I514" s="38" t="s">
        <v>1583</v>
      </c>
      <c r="J514" s="38" t="s">
        <v>1585</v>
      </c>
      <c r="K514" s="38">
        <v>3</v>
      </c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>
        <v>1</v>
      </c>
      <c r="X514" s="38">
        <v>1</v>
      </c>
      <c r="Y514" s="38"/>
      <c r="Z514" s="38"/>
      <c r="AA514" s="37">
        <f t="shared" si="55"/>
        <v>745</v>
      </c>
      <c r="AB514" s="40"/>
    </row>
    <row r="515" s="28" customFormat="1" spans="1:28">
      <c r="A515" s="36">
        <f t="shared" si="61"/>
        <v>511</v>
      </c>
      <c r="B515" s="38" t="s">
        <v>1492</v>
      </c>
      <c r="C515" s="38" t="s">
        <v>1568</v>
      </c>
      <c r="D515" s="38" t="s">
        <v>1579</v>
      </c>
      <c r="E515" s="36" t="s">
        <v>1586</v>
      </c>
      <c r="F515" s="38" t="s">
        <v>328</v>
      </c>
      <c r="G515" s="63" t="s">
        <v>1587</v>
      </c>
      <c r="H515" s="38" t="s">
        <v>47</v>
      </c>
      <c r="I515" s="38" t="s">
        <v>1586</v>
      </c>
      <c r="J515" s="38">
        <v>13846003099</v>
      </c>
      <c r="K515" s="38">
        <v>3</v>
      </c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>
        <v>1</v>
      </c>
      <c r="X515" s="38">
        <v>1</v>
      </c>
      <c r="Y515" s="38"/>
      <c r="Z515" s="38"/>
      <c r="AA515" s="37">
        <f t="shared" si="55"/>
        <v>745</v>
      </c>
      <c r="AB515" s="40"/>
    </row>
    <row r="516" s="28" customFormat="1" spans="1:28">
      <c r="A516" s="36">
        <f t="shared" ref="A516:A525" si="62">ROW()-4</f>
        <v>512</v>
      </c>
      <c r="B516" s="38" t="s">
        <v>1492</v>
      </c>
      <c r="C516" s="38" t="s">
        <v>1568</v>
      </c>
      <c r="D516" s="38" t="s">
        <v>1579</v>
      </c>
      <c r="E516" s="36" t="s">
        <v>1588</v>
      </c>
      <c r="F516" s="38" t="s">
        <v>328</v>
      </c>
      <c r="G516" s="38" t="s">
        <v>1589</v>
      </c>
      <c r="H516" s="38" t="s">
        <v>41</v>
      </c>
      <c r="I516" s="38" t="s">
        <v>1588</v>
      </c>
      <c r="J516" s="38" t="s">
        <v>1590</v>
      </c>
      <c r="K516" s="38">
        <v>3</v>
      </c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>
        <v>1</v>
      </c>
      <c r="X516" s="38">
        <v>1</v>
      </c>
      <c r="Y516" s="38"/>
      <c r="Z516" s="38"/>
      <c r="AA516" s="37">
        <f t="shared" si="55"/>
        <v>745</v>
      </c>
      <c r="AB516" s="40"/>
    </row>
    <row r="517" s="29" customFormat="1" spans="1:28">
      <c r="A517" s="36">
        <f t="shared" si="62"/>
        <v>513</v>
      </c>
      <c r="B517" s="38" t="s">
        <v>1492</v>
      </c>
      <c r="C517" s="38" t="s">
        <v>1568</v>
      </c>
      <c r="D517" s="38" t="s">
        <v>1579</v>
      </c>
      <c r="E517" s="38" t="s">
        <v>1591</v>
      </c>
      <c r="F517" s="38" t="s">
        <v>328</v>
      </c>
      <c r="G517" s="63" t="s">
        <v>1592</v>
      </c>
      <c r="H517" s="38" t="s">
        <v>41</v>
      </c>
      <c r="I517" s="38" t="s">
        <v>1591</v>
      </c>
      <c r="J517" s="38" t="s">
        <v>1593</v>
      </c>
      <c r="K517" s="48">
        <v>10</v>
      </c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>
        <v>1</v>
      </c>
      <c r="Y517" s="48"/>
      <c r="Z517" s="48"/>
      <c r="AA517" s="37">
        <f t="shared" si="55"/>
        <v>885</v>
      </c>
      <c r="AB517" s="40"/>
    </row>
    <row r="518" s="28" customFormat="1" spans="1:28">
      <c r="A518" s="36">
        <f t="shared" si="62"/>
        <v>514</v>
      </c>
      <c r="B518" s="38" t="s">
        <v>1492</v>
      </c>
      <c r="C518" s="38" t="s">
        <v>1568</v>
      </c>
      <c r="D518" s="38" t="s">
        <v>1579</v>
      </c>
      <c r="E518" s="36" t="s">
        <v>1594</v>
      </c>
      <c r="F518" s="38" t="s">
        <v>328</v>
      </c>
      <c r="G518" s="38" t="s">
        <v>1595</v>
      </c>
      <c r="H518" s="38" t="s">
        <v>41</v>
      </c>
      <c r="I518" s="38" t="s">
        <v>1594</v>
      </c>
      <c r="J518" s="38" t="s">
        <v>1596</v>
      </c>
      <c r="K518" s="38">
        <v>3</v>
      </c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>
        <v>1</v>
      </c>
      <c r="X518" s="38">
        <v>1</v>
      </c>
      <c r="Y518" s="38"/>
      <c r="Z518" s="38"/>
      <c r="AA518" s="37">
        <f t="shared" ref="AA518:AA581" si="63">IF(K518="",0,K518*75)+IF(L518="",0,L518*13)+IF(M518="",0,M518*115)+IF(N518="",0,N518*195)+IF(O518="",0,O518*750)+IF(P518="",0,P518*365)+IF(Q518="",0,Q518*80)+IF(R518="",0,R518*120)+IF(S518="",0,S518*160)+IF(T518="",0,T518*120)+IF(U518="",0,U518*135)+IF(V518="",0,V518*396)+IF(W518="",0,W518*385)+IF(X518="",0,X518*135)+IF(Y518="",0,Y518*85)+IF(Z518="",0,Z518*620)</f>
        <v>745</v>
      </c>
      <c r="AB518" s="40"/>
    </row>
    <row r="519" s="29" customFormat="1" spans="1:28">
      <c r="A519" s="36">
        <f t="shared" si="62"/>
        <v>515</v>
      </c>
      <c r="B519" s="38" t="s">
        <v>1492</v>
      </c>
      <c r="C519" s="38" t="s">
        <v>1568</v>
      </c>
      <c r="D519" s="38" t="s">
        <v>1569</v>
      </c>
      <c r="E519" s="38" t="s">
        <v>1597</v>
      </c>
      <c r="F519" s="38" t="s">
        <v>328</v>
      </c>
      <c r="G519" s="63" t="s">
        <v>1598</v>
      </c>
      <c r="H519" s="38" t="s">
        <v>47</v>
      </c>
      <c r="I519" s="38" t="s">
        <v>1597</v>
      </c>
      <c r="J519" s="38" t="s">
        <v>1599</v>
      </c>
      <c r="K519" s="48">
        <v>10</v>
      </c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>
        <v>1</v>
      </c>
      <c r="Y519" s="48"/>
      <c r="Z519" s="48"/>
      <c r="AA519" s="37">
        <f t="shared" si="63"/>
        <v>885</v>
      </c>
      <c r="AB519" s="40"/>
    </row>
    <row r="520" s="28" customFormat="1" spans="1:28">
      <c r="A520" s="36">
        <f t="shared" si="62"/>
        <v>516</v>
      </c>
      <c r="B520" s="38" t="s">
        <v>1492</v>
      </c>
      <c r="C520" s="38" t="s">
        <v>1568</v>
      </c>
      <c r="D520" s="38" t="s">
        <v>1569</v>
      </c>
      <c r="E520" s="38" t="s">
        <v>1600</v>
      </c>
      <c r="F520" s="38" t="s">
        <v>204</v>
      </c>
      <c r="G520" s="38" t="s">
        <v>1601</v>
      </c>
      <c r="H520" s="38" t="s">
        <v>47</v>
      </c>
      <c r="I520" s="38" t="s">
        <v>1600</v>
      </c>
      <c r="J520" s="38">
        <v>15146729919</v>
      </c>
      <c r="K520" s="38">
        <v>4</v>
      </c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>
        <v>1</v>
      </c>
      <c r="X520" s="38"/>
      <c r="Y520" s="38"/>
      <c r="Z520" s="38"/>
      <c r="AA520" s="37">
        <f t="shared" si="63"/>
        <v>685</v>
      </c>
      <c r="AB520" s="40"/>
    </row>
    <row r="521" s="28" customFormat="1" spans="1:28">
      <c r="A521" s="36">
        <f t="shared" si="62"/>
        <v>517</v>
      </c>
      <c r="B521" s="38" t="s">
        <v>1492</v>
      </c>
      <c r="C521" s="38" t="s">
        <v>1602</v>
      </c>
      <c r="D521" s="38" t="s">
        <v>1603</v>
      </c>
      <c r="E521" s="36" t="s">
        <v>1604</v>
      </c>
      <c r="F521" s="38" t="s">
        <v>39</v>
      </c>
      <c r="G521" s="63" t="s">
        <v>1605</v>
      </c>
      <c r="H521" s="38" t="s">
        <v>47</v>
      </c>
      <c r="I521" s="38" t="s">
        <v>1606</v>
      </c>
      <c r="J521" s="38">
        <v>15545738699</v>
      </c>
      <c r="K521" s="38"/>
      <c r="L521" s="38"/>
      <c r="M521" s="38"/>
      <c r="N521" s="38"/>
      <c r="O521" s="38">
        <v>1</v>
      </c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7">
        <f t="shared" si="63"/>
        <v>750</v>
      </c>
      <c r="AB521" s="40"/>
    </row>
    <row r="522" s="28" customFormat="1" spans="1:28">
      <c r="A522" s="36">
        <f t="shared" si="62"/>
        <v>518</v>
      </c>
      <c r="B522" s="38" t="s">
        <v>1492</v>
      </c>
      <c r="C522" s="38" t="s">
        <v>1602</v>
      </c>
      <c r="D522" s="38" t="s">
        <v>1607</v>
      </c>
      <c r="E522" s="38" t="s">
        <v>1608</v>
      </c>
      <c r="F522" s="38" t="s">
        <v>39</v>
      </c>
      <c r="G522" s="63" t="s">
        <v>1609</v>
      </c>
      <c r="H522" s="38" t="s">
        <v>47</v>
      </c>
      <c r="I522" s="38" t="s">
        <v>1610</v>
      </c>
      <c r="J522" s="38">
        <v>13796454700</v>
      </c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>
        <v>1</v>
      </c>
      <c r="V522" s="38">
        <v>1</v>
      </c>
      <c r="W522" s="38">
        <v>1</v>
      </c>
      <c r="X522" s="38"/>
      <c r="Y522" s="38"/>
      <c r="Z522" s="38"/>
      <c r="AA522" s="37">
        <f t="shared" si="63"/>
        <v>916</v>
      </c>
      <c r="AB522" s="40"/>
    </row>
    <row r="523" s="28" customFormat="1" spans="1:28">
      <c r="A523" s="36">
        <f t="shared" si="62"/>
        <v>519</v>
      </c>
      <c r="B523" s="38" t="s">
        <v>1492</v>
      </c>
      <c r="C523" s="38" t="s">
        <v>1602</v>
      </c>
      <c r="D523" s="38" t="s">
        <v>1607</v>
      </c>
      <c r="E523" s="36" t="s">
        <v>1611</v>
      </c>
      <c r="F523" s="38" t="s">
        <v>39</v>
      </c>
      <c r="G523" s="63" t="s">
        <v>1612</v>
      </c>
      <c r="H523" s="38" t="s">
        <v>47</v>
      </c>
      <c r="I523" s="38" t="s">
        <v>1613</v>
      </c>
      <c r="J523" s="38">
        <v>13339578115</v>
      </c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>
        <v>1</v>
      </c>
      <c r="W523" s="38">
        <v>1</v>
      </c>
      <c r="X523" s="38"/>
      <c r="Y523" s="38"/>
      <c r="Z523" s="38"/>
      <c r="AA523" s="37">
        <f t="shared" si="63"/>
        <v>781</v>
      </c>
      <c r="AB523" s="40"/>
    </row>
    <row r="524" s="28" customFormat="1" spans="1:28">
      <c r="A524" s="36">
        <f t="shared" si="62"/>
        <v>520</v>
      </c>
      <c r="B524" s="38" t="s">
        <v>1492</v>
      </c>
      <c r="C524" s="38" t="s">
        <v>1602</v>
      </c>
      <c r="D524" s="38" t="s">
        <v>1607</v>
      </c>
      <c r="E524" s="38" t="s">
        <v>1614</v>
      </c>
      <c r="F524" s="38" t="s">
        <v>39</v>
      </c>
      <c r="G524" s="63" t="s">
        <v>1615</v>
      </c>
      <c r="H524" s="38" t="s">
        <v>47</v>
      </c>
      <c r="I524" s="38" t="s">
        <v>1616</v>
      </c>
      <c r="J524" s="38">
        <v>13114671917</v>
      </c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>
        <v>2</v>
      </c>
      <c r="Y524" s="38"/>
      <c r="Z524" s="38"/>
      <c r="AA524" s="37">
        <f t="shared" si="63"/>
        <v>270</v>
      </c>
      <c r="AB524" s="40"/>
    </row>
    <row r="525" s="28" customFormat="1" spans="1:28">
      <c r="A525" s="36">
        <f t="shared" si="62"/>
        <v>521</v>
      </c>
      <c r="B525" s="38" t="s">
        <v>1492</v>
      </c>
      <c r="C525" s="38" t="s">
        <v>1602</v>
      </c>
      <c r="D525" s="38" t="s">
        <v>187</v>
      </c>
      <c r="E525" s="38" t="s">
        <v>1617</v>
      </c>
      <c r="F525" s="38" t="s">
        <v>39</v>
      </c>
      <c r="G525" s="38" t="s">
        <v>1618</v>
      </c>
      <c r="H525" s="38" t="s">
        <v>41</v>
      </c>
      <c r="I525" s="38" t="s">
        <v>1617</v>
      </c>
      <c r="J525" s="38">
        <v>13763653297</v>
      </c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>
        <v>1</v>
      </c>
      <c r="Y525" s="38">
        <v>1</v>
      </c>
      <c r="Z525" s="38"/>
      <c r="AA525" s="37">
        <f t="shared" si="63"/>
        <v>220</v>
      </c>
      <c r="AB525" s="40"/>
    </row>
    <row r="526" s="28" customFormat="1" spans="1:28">
      <c r="A526" s="36">
        <f t="shared" ref="A526:A535" si="64">ROW()-4</f>
        <v>522</v>
      </c>
      <c r="B526" s="38" t="s">
        <v>1492</v>
      </c>
      <c r="C526" s="38" t="s">
        <v>1602</v>
      </c>
      <c r="D526" s="38" t="s">
        <v>187</v>
      </c>
      <c r="E526" s="38" t="s">
        <v>1619</v>
      </c>
      <c r="F526" s="38" t="s">
        <v>125</v>
      </c>
      <c r="G526" s="63" t="s">
        <v>1620</v>
      </c>
      <c r="H526" s="38" t="s">
        <v>47</v>
      </c>
      <c r="I526" s="38" t="s">
        <v>1619</v>
      </c>
      <c r="J526" s="38">
        <v>13946847297</v>
      </c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>
        <v>1</v>
      </c>
      <c r="X526" s="38">
        <v>1</v>
      </c>
      <c r="Y526" s="38"/>
      <c r="Z526" s="38"/>
      <c r="AA526" s="37">
        <f t="shared" si="63"/>
        <v>520</v>
      </c>
      <c r="AB526" s="40"/>
    </row>
    <row r="527" s="29" customFormat="1" spans="1:28">
      <c r="A527" s="36">
        <f t="shared" si="64"/>
        <v>523</v>
      </c>
      <c r="B527" s="38" t="s">
        <v>1492</v>
      </c>
      <c r="C527" s="38" t="s">
        <v>1602</v>
      </c>
      <c r="D527" s="38" t="s">
        <v>187</v>
      </c>
      <c r="E527" s="38" t="s">
        <v>1621</v>
      </c>
      <c r="F527" s="38" t="s">
        <v>204</v>
      </c>
      <c r="G527" s="63" t="s">
        <v>1622</v>
      </c>
      <c r="H527" s="38" t="s">
        <v>47</v>
      </c>
      <c r="I527" s="38" t="s">
        <v>1621</v>
      </c>
      <c r="J527" s="38">
        <v>13946839441</v>
      </c>
      <c r="K527" s="38">
        <v>1</v>
      </c>
      <c r="L527" s="38"/>
      <c r="M527" s="38"/>
      <c r="N527" s="38"/>
      <c r="O527" s="38"/>
      <c r="P527" s="38"/>
      <c r="Q527" s="38"/>
      <c r="R527" s="38"/>
      <c r="S527" s="38"/>
      <c r="T527" s="38"/>
      <c r="U527" s="38">
        <v>1</v>
      </c>
      <c r="V527" s="38"/>
      <c r="W527" s="38"/>
      <c r="X527" s="38"/>
      <c r="Y527" s="38">
        <v>1</v>
      </c>
      <c r="Z527" s="38"/>
      <c r="AA527" s="37">
        <f t="shared" si="63"/>
        <v>295</v>
      </c>
      <c r="AB527" s="40"/>
    </row>
    <row r="528" s="28" customFormat="1" spans="1:28">
      <c r="A528" s="36">
        <f t="shared" si="64"/>
        <v>524</v>
      </c>
      <c r="B528" s="38" t="s">
        <v>1492</v>
      </c>
      <c r="C528" s="38" t="s">
        <v>1623</v>
      </c>
      <c r="D528" s="38" t="s">
        <v>1624</v>
      </c>
      <c r="E528" s="36" t="s">
        <v>1625</v>
      </c>
      <c r="F528" s="38" t="s">
        <v>39</v>
      </c>
      <c r="G528" s="63" t="s">
        <v>1626</v>
      </c>
      <c r="H528" s="38" t="s">
        <v>41</v>
      </c>
      <c r="I528" s="38" t="s">
        <v>1627</v>
      </c>
      <c r="J528" s="38">
        <v>13159958151</v>
      </c>
      <c r="K528" s="49"/>
      <c r="L528" s="49"/>
      <c r="M528" s="49"/>
      <c r="N528" s="49"/>
      <c r="O528" s="49"/>
      <c r="P528" s="49">
        <v>1</v>
      </c>
      <c r="Q528" s="49">
        <v>1</v>
      </c>
      <c r="R528" s="49"/>
      <c r="S528" s="49"/>
      <c r="T528" s="49"/>
      <c r="U528" s="49"/>
      <c r="V528" s="49">
        <v>1</v>
      </c>
      <c r="W528" s="49"/>
      <c r="X528" s="49">
        <v>1</v>
      </c>
      <c r="Y528" s="49"/>
      <c r="Z528" s="49"/>
      <c r="AA528" s="37">
        <f t="shared" si="63"/>
        <v>976</v>
      </c>
      <c r="AB528" s="40"/>
    </row>
    <row r="529" s="28" customFormat="1" spans="1:28">
      <c r="A529" s="36">
        <f t="shared" si="64"/>
        <v>525</v>
      </c>
      <c r="B529" s="38" t="s">
        <v>1492</v>
      </c>
      <c r="C529" s="38" t="s">
        <v>1623</v>
      </c>
      <c r="D529" s="38" t="s">
        <v>1624</v>
      </c>
      <c r="E529" s="36" t="s">
        <v>1628</v>
      </c>
      <c r="F529" s="38" t="s">
        <v>39</v>
      </c>
      <c r="G529" s="63" t="s">
        <v>1629</v>
      </c>
      <c r="H529" s="38" t="s">
        <v>41</v>
      </c>
      <c r="I529" s="38" t="s">
        <v>1630</v>
      </c>
      <c r="J529" s="38">
        <v>13766698577</v>
      </c>
      <c r="K529" s="49"/>
      <c r="L529" s="49">
        <v>20</v>
      </c>
      <c r="M529" s="49"/>
      <c r="N529" s="49"/>
      <c r="O529" s="49"/>
      <c r="P529" s="49"/>
      <c r="Q529" s="49"/>
      <c r="R529" s="49"/>
      <c r="S529" s="49"/>
      <c r="T529" s="49"/>
      <c r="U529" s="49"/>
      <c r="V529" s="49">
        <v>1</v>
      </c>
      <c r="W529" s="49"/>
      <c r="X529" s="49">
        <v>1</v>
      </c>
      <c r="Y529" s="49">
        <v>1</v>
      </c>
      <c r="Z529" s="49"/>
      <c r="AA529" s="37">
        <f t="shared" si="63"/>
        <v>876</v>
      </c>
      <c r="AB529" s="40"/>
    </row>
    <row r="530" s="28" customFormat="1" spans="1:28">
      <c r="A530" s="36">
        <f t="shared" si="64"/>
        <v>526</v>
      </c>
      <c r="B530" s="38" t="s">
        <v>1492</v>
      </c>
      <c r="C530" s="38" t="s">
        <v>1623</v>
      </c>
      <c r="D530" s="38" t="s">
        <v>1624</v>
      </c>
      <c r="E530" s="36" t="s">
        <v>1631</v>
      </c>
      <c r="F530" s="38" t="s">
        <v>39</v>
      </c>
      <c r="G530" s="63" t="s">
        <v>1632</v>
      </c>
      <c r="H530" s="38" t="s">
        <v>41</v>
      </c>
      <c r="I530" s="38" t="s">
        <v>1633</v>
      </c>
      <c r="J530" s="38">
        <v>13836537273</v>
      </c>
      <c r="K530" s="49"/>
      <c r="L530" s="49">
        <v>20</v>
      </c>
      <c r="M530" s="49"/>
      <c r="N530" s="49"/>
      <c r="O530" s="49"/>
      <c r="P530" s="49"/>
      <c r="Q530" s="49"/>
      <c r="R530" s="49"/>
      <c r="S530" s="49"/>
      <c r="T530" s="49"/>
      <c r="U530" s="49">
        <v>1</v>
      </c>
      <c r="V530" s="49"/>
      <c r="W530" s="49">
        <v>1</v>
      </c>
      <c r="X530" s="49">
        <v>1</v>
      </c>
      <c r="Y530" s="49"/>
      <c r="Z530" s="49"/>
      <c r="AA530" s="37">
        <f t="shared" si="63"/>
        <v>915</v>
      </c>
      <c r="AB530" s="40"/>
    </row>
    <row r="531" s="29" customFormat="1" spans="1:28">
      <c r="A531" s="36">
        <f t="shared" si="64"/>
        <v>527</v>
      </c>
      <c r="B531" s="38" t="s">
        <v>1492</v>
      </c>
      <c r="C531" s="38" t="s">
        <v>1623</v>
      </c>
      <c r="D531" s="38" t="s">
        <v>1624</v>
      </c>
      <c r="E531" s="36" t="s">
        <v>1634</v>
      </c>
      <c r="F531" s="38" t="s">
        <v>204</v>
      </c>
      <c r="G531" s="63" t="s">
        <v>1635</v>
      </c>
      <c r="H531" s="38" t="s">
        <v>41</v>
      </c>
      <c r="I531" s="38" t="s">
        <v>1636</v>
      </c>
      <c r="J531" s="38">
        <v>15545707875</v>
      </c>
      <c r="K531" s="49">
        <v>4</v>
      </c>
      <c r="L531" s="49">
        <v>20</v>
      </c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>
        <v>1</v>
      </c>
      <c r="X531" s="49"/>
      <c r="Y531" s="49"/>
      <c r="Z531" s="49"/>
      <c r="AA531" s="37">
        <f t="shared" si="63"/>
        <v>945</v>
      </c>
      <c r="AB531" s="40"/>
    </row>
    <row r="532" s="28" customFormat="1" spans="1:28">
      <c r="A532" s="36">
        <f t="shared" si="64"/>
        <v>528</v>
      </c>
      <c r="B532" s="38" t="s">
        <v>1492</v>
      </c>
      <c r="C532" s="38" t="s">
        <v>1623</v>
      </c>
      <c r="D532" s="38" t="s">
        <v>1624</v>
      </c>
      <c r="E532" s="36" t="s">
        <v>1637</v>
      </c>
      <c r="F532" s="38" t="s">
        <v>204</v>
      </c>
      <c r="G532" s="63" t="s">
        <v>1638</v>
      </c>
      <c r="H532" s="38" t="s">
        <v>41</v>
      </c>
      <c r="I532" s="38" t="s">
        <v>1639</v>
      </c>
      <c r="J532" s="38">
        <v>15946729212</v>
      </c>
      <c r="K532" s="49">
        <v>4</v>
      </c>
      <c r="L532" s="49">
        <v>16</v>
      </c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>
        <v>1</v>
      </c>
      <c r="X532" s="49"/>
      <c r="Y532" s="49"/>
      <c r="Z532" s="49"/>
      <c r="AA532" s="37">
        <f t="shared" si="63"/>
        <v>893</v>
      </c>
      <c r="AB532" s="40"/>
    </row>
    <row r="533" s="28" customFormat="1" spans="1:28">
      <c r="A533" s="36">
        <f t="shared" si="64"/>
        <v>529</v>
      </c>
      <c r="B533" s="38" t="s">
        <v>1492</v>
      </c>
      <c r="C533" s="38" t="s">
        <v>1623</v>
      </c>
      <c r="D533" s="38" t="s">
        <v>1624</v>
      </c>
      <c r="E533" s="36" t="s">
        <v>1640</v>
      </c>
      <c r="F533" s="38" t="s">
        <v>204</v>
      </c>
      <c r="G533" s="63" t="s">
        <v>1641</v>
      </c>
      <c r="H533" s="38" t="s">
        <v>41</v>
      </c>
      <c r="I533" s="38" t="s">
        <v>1642</v>
      </c>
      <c r="J533" s="38">
        <v>13846014274</v>
      </c>
      <c r="K533" s="49">
        <v>4</v>
      </c>
      <c r="L533" s="49">
        <v>16</v>
      </c>
      <c r="M533" s="49"/>
      <c r="N533" s="49"/>
      <c r="O533" s="49"/>
      <c r="P533" s="49"/>
      <c r="Q533" s="49"/>
      <c r="R533" s="49"/>
      <c r="S533" s="49"/>
      <c r="T533" s="49"/>
      <c r="U533" s="49">
        <v>1</v>
      </c>
      <c r="V533" s="49"/>
      <c r="W533" s="49"/>
      <c r="X533" s="49">
        <v>1</v>
      </c>
      <c r="Y533" s="49">
        <v>1</v>
      </c>
      <c r="Z533" s="49"/>
      <c r="AA533" s="37">
        <f t="shared" si="63"/>
        <v>863</v>
      </c>
      <c r="AB533" s="40"/>
    </row>
    <row r="534" s="28" customFormat="1" spans="1:28">
      <c r="A534" s="36">
        <f t="shared" si="64"/>
        <v>530</v>
      </c>
      <c r="B534" s="38" t="s">
        <v>1492</v>
      </c>
      <c r="C534" s="38" t="s">
        <v>1623</v>
      </c>
      <c r="D534" s="38" t="s">
        <v>1624</v>
      </c>
      <c r="E534" s="36" t="s">
        <v>1643</v>
      </c>
      <c r="F534" s="38" t="s">
        <v>204</v>
      </c>
      <c r="G534" s="38" t="s">
        <v>1644</v>
      </c>
      <c r="H534" s="38" t="s">
        <v>41</v>
      </c>
      <c r="I534" s="38" t="s">
        <v>1645</v>
      </c>
      <c r="J534" s="38">
        <v>13895942752</v>
      </c>
      <c r="K534" s="49">
        <v>6</v>
      </c>
      <c r="L534" s="49">
        <v>12</v>
      </c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>
        <v>1</v>
      </c>
      <c r="X534" s="49"/>
      <c r="Y534" s="49"/>
      <c r="Z534" s="49"/>
      <c r="AA534" s="37">
        <f t="shared" si="63"/>
        <v>991</v>
      </c>
      <c r="AB534" s="40"/>
    </row>
    <row r="535" s="29" customFormat="1" spans="1:28">
      <c r="A535" s="36">
        <f t="shared" si="64"/>
        <v>531</v>
      </c>
      <c r="B535" s="38" t="s">
        <v>1492</v>
      </c>
      <c r="C535" s="38" t="s">
        <v>1623</v>
      </c>
      <c r="D535" s="38" t="s">
        <v>1624</v>
      </c>
      <c r="E535" s="38" t="s">
        <v>1646</v>
      </c>
      <c r="F535" s="38" t="s">
        <v>204</v>
      </c>
      <c r="G535" s="63" t="s">
        <v>1647</v>
      </c>
      <c r="H535" s="38" t="s">
        <v>41</v>
      </c>
      <c r="I535" s="38" t="s">
        <v>1648</v>
      </c>
      <c r="J535" s="38">
        <v>13846059639</v>
      </c>
      <c r="K535" s="49">
        <v>4</v>
      </c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>
        <v>1</v>
      </c>
      <c r="AA535" s="37">
        <f t="shared" si="63"/>
        <v>920</v>
      </c>
      <c r="AB535" s="40"/>
    </row>
    <row r="536" s="29" customFormat="1" spans="1:28">
      <c r="A536" s="36">
        <f t="shared" ref="A536:A545" si="65">ROW()-4</f>
        <v>532</v>
      </c>
      <c r="B536" s="38" t="s">
        <v>1492</v>
      </c>
      <c r="C536" s="38" t="s">
        <v>1623</v>
      </c>
      <c r="D536" s="38" t="s">
        <v>1624</v>
      </c>
      <c r="E536" s="38" t="s">
        <v>1649</v>
      </c>
      <c r="F536" s="38" t="s">
        <v>39</v>
      </c>
      <c r="G536" s="63" t="s">
        <v>1650</v>
      </c>
      <c r="H536" s="38" t="s">
        <v>41</v>
      </c>
      <c r="I536" s="38" t="s">
        <v>1649</v>
      </c>
      <c r="J536" s="38">
        <v>13804886389</v>
      </c>
      <c r="K536" s="49">
        <v>4</v>
      </c>
      <c r="L536" s="49">
        <v>12</v>
      </c>
      <c r="M536" s="49"/>
      <c r="N536" s="49"/>
      <c r="O536" s="49"/>
      <c r="P536" s="49"/>
      <c r="Q536" s="49"/>
      <c r="R536" s="49"/>
      <c r="S536" s="49"/>
      <c r="T536" s="49"/>
      <c r="U536" s="49">
        <v>1</v>
      </c>
      <c r="V536" s="49"/>
      <c r="W536" s="49">
        <v>1</v>
      </c>
      <c r="X536" s="49"/>
      <c r="Y536" s="49"/>
      <c r="Z536" s="49"/>
      <c r="AA536" s="37">
        <f t="shared" si="63"/>
        <v>976</v>
      </c>
      <c r="AB536" s="40"/>
    </row>
    <row r="537" s="29" customFormat="1" spans="1:28">
      <c r="A537" s="36">
        <f t="shared" si="65"/>
        <v>533</v>
      </c>
      <c r="B537" s="38" t="s">
        <v>1492</v>
      </c>
      <c r="C537" s="38" t="s">
        <v>1623</v>
      </c>
      <c r="D537" s="38" t="s">
        <v>1624</v>
      </c>
      <c r="E537" s="38" t="s">
        <v>1651</v>
      </c>
      <c r="F537" s="38" t="s">
        <v>328</v>
      </c>
      <c r="G537" s="63" t="s">
        <v>1652</v>
      </c>
      <c r="H537" s="38" t="s">
        <v>47</v>
      </c>
      <c r="I537" s="38" t="s">
        <v>1651</v>
      </c>
      <c r="J537" s="38">
        <v>13796419123</v>
      </c>
      <c r="K537" s="50"/>
      <c r="L537" s="50"/>
      <c r="M537" s="50"/>
      <c r="N537" s="50"/>
      <c r="O537" s="50"/>
      <c r="P537" s="50"/>
      <c r="Q537" s="50">
        <v>1</v>
      </c>
      <c r="R537" s="50"/>
      <c r="S537" s="50"/>
      <c r="T537" s="50"/>
      <c r="U537" s="50">
        <v>1</v>
      </c>
      <c r="V537" s="50"/>
      <c r="W537" s="50"/>
      <c r="X537" s="50">
        <v>1</v>
      </c>
      <c r="Y537" s="50"/>
      <c r="Z537" s="50">
        <v>1</v>
      </c>
      <c r="AA537" s="37">
        <f t="shared" si="63"/>
        <v>970</v>
      </c>
      <c r="AB537" s="40"/>
    </row>
    <row r="538" s="28" customFormat="1" spans="1:28">
      <c r="A538" s="36">
        <f t="shared" si="65"/>
        <v>534</v>
      </c>
      <c r="B538" s="38" t="s">
        <v>1492</v>
      </c>
      <c r="C538" s="38" t="s">
        <v>1623</v>
      </c>
      <c r="D538" s="38" t="s">
        <v>1624</v>
      </c>
      <c r="E538" s="36" t="s">
        <v>1653</v>
      </c>
      <c r="F538" s="38" t="s">
        <v>39</v>
      </c>
      <c r="G538" s="38" t="s">
        <v>1654</v>
      </c>
      <c r="H538" s="38" t="s">
        <v>41</v>
      </c>
      <c r="I538" s="38" t="s">
        <v>1655</v>
      </c>
      <c r="J538" s="38">
        <v>13895949716</v>
      </c>
      <c r="K538" s="49"/>
      <c r="L538" s="49">
        <v>16</v>
      </c>
      <c r="M538" s="49"/>
      <c r="N538" s="49"/>
      <c r="O538" s="49"/>
      <c r="P538" s="49"/>
      <c r="Q538" s="49"/>
      <c r="R538" s="49"/>
      <c r="S538" s="49"/>
      <c r="T538" s="49"/>
      <c r="U538" s="49">
        <v>1</v>
      </c>
      <c r="V538" s="49"/>
      <c r="W538" s="49">
        <v>1</v>
      </c>
      <c r="X538" s="49">
        <v>1</v>
      </c>
      <c r="Y538" s="49">
        <v>1</v>
      </c>
      <c r="Z538" s="49"/>
      <c r="AA538" s="37">
        <f t="shared" si="63"/>
        <v>948</v>
      </c>
      <c r="AB538" s="40"/>
    </row>
    <row r="539" s="29" customFormat="1" spans="1:28">
      <c r="A539" s="36">
        <f t="shared" si="65"/>
        <v>535</v>
      </c>
      <c r="B539" s="38" t="s">
        <v>1492</v>
      </c>
      <c r="C539" s="38" t="s">
        <v>1623</v>
      </c>
      <c r="D539" s="38" t="s">
        <v>1624</v>
      </c>
      <c r="E539" s="38" t="s">
        <v>1656</v>
      </c>
      <c r="F539" s="38" t="s">
        <v>39</v>
      </c>
      <c r="G539" s="38" t="s">
        <v>1657</v>
      </c>
      <c r="H539" s="38" t="s">
        <v>47</v>
      </c>
      <c r="I539" s="38" t="s">
        <v>1658</v>
      </c>
      <c r="J539" s="38">
        <v>13351776458</v>
      </c>
      <c r="K539" s="49"/>
      <c r="L539" s="49">
        <v>18</v>
      </c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>
        <v>1</v>
      </c>
      <c r="AA539" s="37">
        <f t="shared" si="63"/>
        <v>854</v>
      </c>
      <c r="AB539" s="40"/>
    </row>
    <row r="540" s="28" customFormat="1" spans="1:28">
      <c r="A540" s="36">
        <f t="shared" si="65"/>
        <v>536</v>
      </c>
      <c r="B540" s="38" t="s">
        <v>1492</v>
      </c>
      <c r="C540" s="38" t="s">
        <v>1623</v>
      </c>
      <c r="D540" s="38" t="s">
        <v>1624</v>
      </c>
      <c r="E540" s="38" t="s">
        <v>1659</v>
      </c>
      <c r="F540" s="38" t="s">
        <v>39</v>
      </c>
      <c r="G540" s="38" t="s">
        <v>1660</v>
      </c>
      <c r="H540" s="38" t="s">
        <v>41</v>
      </c>
      <c r="I540" s="38" t="s">
        <v>1661</v>
      </c>
      <c r="J540" s="38">
        <v>15045798568</v>
      </c>
      <c r="K540" s="49"/>
      <c r="L540" s="49">
        <v>20</v>
      </c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>
        <v>1</v>
      </c>
      <c r="AA540" s="37">
        <f t="shared" si="63"/>
        <v>880</v>
      </c>
      <c r="AB540" s="40"/>
    </row>
    <row r="541" s="28" customFormat="1" spans="1:28">
      <c r="A541" s="36">
        <f t="shared" si="65"/>
        <v>537</v>
      </c>
      <c r="B541" s="38" t="s">
        <v>1492</v>
      </c>
      <c r="C541" s="38" t="s">
        <v>1623</v>
      </c>
      <c r="D541" s="38" t="s">
        <v>1624</v>
      </c>
      <c r="E541" s="36" t="s">
        <v>1662</v>
      </c>
      <c r="F541" s="38" t="s">
        <v>39</v>
      </c>
      <c r="G541" s="38" t="s">
        <v>1663</v>
      </c>
      <c r="H541" s="38" t="s">
        <v>47</v>
      </c>
      <c r="I541" s="38" t="s">
        <v>1664</v>
      </c>
      <c r="J541" s="38">
        <v>15845368299</v>
      </c>
      <c r="K541" s="49"/>
      <c r="L541" s="49">
        <v>24</v>
      </c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>
        <v>1</v>
      </c>
      <c r="X541" s="49">
        <v>1</v>
      </c>
      <c r="Y541" s="49">
        <v>1</v>
      </c>
      <c r="Z541" s="49"/>
      <c r="AA541" s="37">
        <f t="shared" si="63"/>
        <v>917</v>
      </c>
      <c r="AB541" s="40"/>
    </row>
    <row r="542" s="29" customFormat="1" spans="1:28">
      <c r="A542" s="36">
        <f t="shared" si="65"/>
        <v>538</v>
      </c>
      <c r="B542" s="38" t="s">
        <v>1492</v>
      </c>
      <c r="C542" s="38" t="s">
        <v>1623</v>
      </c>
      <c r="D542" s="38" t="s">
        <v>1624</v>
      </c>
      <c r="E542" s="38" t="s">
        <v>1665</v>
      </c>
      <c r="F542" s="38" t="s">
        <v>39</v>
      </c>
      <c r="G542" s="63" t="s">
        <v>1666</v>
      </c>
      <c r="H542" s="38" t="s">
        <v>41</v>
      </c>
      <c r="I542" s="38" t="s">
        <v>1665</v>
      </c>
      <c r="J542" s="38">
        <v>13684679602</v>
      </c>
      <c r="K542" s="49"/>
      <c r="L542" s="49">
        <v>18</v>
      </c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>
        <v>1</v>
      </c>
      <c r="Y542" s="49"/>
      <c r="Z542" s="49">
        <v>1</v>
      </c>
      <c r="AA542" s="37">
        <f t="shared" si="63"/>
        <v>989</v>
      </c>
      <c r="AB542" s="40"/>
    </row>
    <row r="543" s="29" customFormat="1" spans="1:28">
      <c r="A543" s="36">
        <f t="shared" si="65"/>
        <v>539</v>
      </c>
      <c r="B543" s="38" t="s">
        <v>1492</v>
      </c>
      <c r="C543" s="38" t="s">
        <v>1623</v>
      </c>
      <c r="D543" s="38" t="s">
        <v>1624</v>
      </c>
      <c r="E543" s="38" t="s">
        <v>1667</v>
      </c>
      <c r="F543" s="38" t="s">
        <v>39</v>
      </c>
      <c r="G543" s="38" t="s">
        <v>1668</v>
      </c>
      <c r="H543" s="38" t="s">
        <v>47</v>
      </c>
      <c r="I543" s="38" t="s">
        <v>1667</v>
      </c>
      <c r="J543" s="38">
        <v>13009896033</v>
      </c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>
        <v>1</v>
      </c>
      <c r="Y543" s="49">
        <v>1</v>
      </c>
      <c r="Z543" s="49">
        <v>1</v>
      </c>
      <c r="AA543" s="37">
        <f t="shared" si="63"/>
        <v>840</v>
      </c>
      <c r="AB543" s="40"/>
    </row>
    <row r="544" s="28" customFormat="1" spans="1:28">
      <c r="A544" s="36">
        <f t="shared" si="65"/>
        <v>540</v>
      </c>
      <c r="B544" s="38" t="s">
        <v>1492</v>
      </c>
      <c r="C544" s="38" t="s">
        <v>1623</v>
      </c>
      <c r="D544" s="38" t="s">
        <v>1624</v>
      </c>
      <c r="E544" s="36" t="s">
        <v>1669</v>
      </c>
      <c r="F544" s="38" t="s">
        <v>204</v>
      </c>
      <c r="G544" s="38" t="s">
        <v>1670</v>
      </c>
      <c r="H544" s="38" t="s">
        <v>47</v>
      </c>
      <c r="I544" s="38" t="s">
        <v>1669</v>
      </c>
      <c r="J544" s="38" t="s">
        <v>1671</v>
      </c>
      <c r="K544" s="49"/>
      <c r="L544" s="49">
        <v>16</v>
      </c>
      <c r="M544" s="49"/>
      <c r="N544" s="49"/>
      <c r="O544" s="49"/>
      <c r="P544" s="49"/>
      <c r="Q544" s="49"/>
      <c r="R544" s="49"/>
      <c r="S544" s="49"/>
      <c r="T544" s="49"/>
      <c r="U544" s="49"/>
      <c r="V544" s="49">
        <v>1</v>
      </c>
      <c r="W544" s="49">
        <v>1</v>
      </c>
      <c r="X544" s="49"/>
      <c r="Y544" s="49"/>
      <c r="Z544" s="49"/>
      <c r="AA544" s="37">
        <f t="shared" si="63"/>
        <v>989</v>
      </c>
      <c r="AB544" s="40"/>
    </row>
    <row r="545" s="28" customFormat="1" spans="1:28">
      <c r="A545" s="36">
        <f t="shared" si="65"/>
        <v>541</v>
      </c>
      <c r="B545" s="38" t="s">
        <v>1492</v>
      </c>
      <c r="C545" s="38" t="s">
        <v>1623</v>
      </c>
      <c r="D545" s="38" t="s">
        <v>1624</v>
      </c>
      <c r="E545" s="36" t="s">
        <v>1672</v>
      </c>
      <c r="F545" s="38" t="s">
        <v>204</v>
      </c>
      <c r="G545" s="38" t="s">
        <v>1673</v>
      </c>
      <c r="H545" s="38" t="s">
        <v>47</v>
      </c>
      <c r="I545" s="38" t="s">
        <v>1672</v>
      </c>
      <c r="J545" s="38">
        <v>18204674889</v>
      </c>
      <c r="K545" s="49">
        <v>4</v>
      </c>
      <c r="L545" s="49">
        <v>22</v>
      </c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>
        <v>1</v>
      </c>
      <c r="X545" s="49"/>
      <c r="Y545" s="49"/>
      <c r="Z545" s="49"/>
      <c r="AA545" s="37">
        <f t="shared" si="63"/>
        <v>971</v>
      </c>
      <c r="AB545" s="40"/>
    </row>
    <row r="546" s="28" customFormat="1" spans="1:28">
      <c r="A546" s="36">
        <f t="shared" ref="A546:A555" si="66">ROW()-4</f>
        <v>542</v>
      </c>
      <c r="B546" s="38" t="s">
        <v>1492</v>
      </c>
      <c r="C546" s="38" t="s">
        <v>1623</v>
      </c>
      <c r="D546" s="38" t="s">
        <v>1624</v>
      </c>
      <c r="E546" s="36" t="s">
        <v>1674</v>
      </c>
      <c r="F546" s="38" t="s">
        <v>204</v>
      </c>
      <c r="G546" s="63" t="s">
        <v>1675</v>
      </c>
      <c r="H546" s="38" t="s">
        <v>41</v>
      </c>
      <c r="I546" s="38" t="s">
        <v>1676</v>
      </c>
      <c r="J546" s="38">
        <v>13614689602</v>
      </c>
      <c r="K546" s="49">
        <v>4</v>
      </c>
      <c r="L546" s="49">
        <v>22</v>
      </c>
      <c r="M546" s="49"/>
      <c r="N546" s="49"/>
      <c r="O546" s="49"/>
      <c r="P546" s="49"/>
      <c r="Q546" s="49"/>
      <c r="R546" s="49"/>
      <c r="S546" s="49"/>
      <c r="T546" s="49"/>
      <c r="U546" s="49"/>
      <c r="V546" s="49">
        <v>1</v>
      </c>
      <c r="W546" s="49"/>
      <c r="X546" s="49"/>
      <c r="Y546" s="49"/>
      <c r="Z546" s="49"/>
      <c r="AA546" s="37">
        <f t="shared" si="63"/>
        <v>982</v>
      </c>
      <c r="AB546" s="40"/>
    </row>
    <row r="547" s="29" customFormat="1" spans="1:28">
      <c r="A547" s="36">
        <f t="shared" si="66"/>
        <v>543</v>
      </c>
      <c r="B547" s="38" t="s">
        <v>1492</v>
      </c>
      <c r="C547" s="38" t="s">
        <v>1623</v>
      </c>
      <c r="D547" s="38" t="s">
        <v>1624</v>
      </c>
      <c r="E547" s="38" t="s">
        <v>1677</v>
      </c>
      <c r="F547" s="38" t="s">
        <v>209</v>
      </c>
      <c r="G547" s="63" t="s">
        <v>1678</v>
      </c>
      <c r="H547" s="38" t="s">
        <v>47</v>
      </c>
      <c r="I547" s="38" t="s">
        <v>1677</v>
      </c>
      <c r="J547" s="38" t="s">
        <v>1679</v>
      </c>
      <c r="K547" s="49"/>
      <c r="L547" s="49">
        <v>16</v>
      </c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>
        <v>1</v>
      </c>
      <c r="Y547" s="49"/>
      <c r="Z547" s="49">
        <v>1</v>
      </c>
      <c r="AA547" s="37">
        <f t="shared" si="63"/>
        <v>963</v>
      </c>
      <c r="AB547" s="40"/>
    </row>
    <row r="548" s="28" customFormat="1" spans="1:28">
      <c r="A548" s="36">
        <f t="shared" si="66"/>
        <v>544</v>
      </c>
      <c r="B548" s="38" t="s">
        <v>1492</v>
      </c>
      <c r="C548" s="38" t="s">
        <v>1623</v>
      </c>
      <c r="D548" s="38" t="s">
        <v>1624</v>
      </c>
      <c r="E548" s="36" t="s">
        <v>1680</v>
      </c>
      <c r="F548" s="38" t="s">
        <v>125</v>
      </c>
      <c r="G548" s="38" t="s">
        <v>1681</v>
      </c>
      <c r="H548" s="38" t="s">
        <v>47</v>
      </c>
      <c r="I548" s="38" t="s">
        <v>1680</v>
      </c>
      <c r="J548" s="38">
        <v>15765667408</v>
      </c>
      <c r="K548" s="49"/>
      <c r="L548" s="49">
        <v>20</v>
      </c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>
        <v>1</v>
      </c>
      <c r="X548" s="49">
        <v>1</v>
      </c>
      <c r="Y548" s="49">
        <v>1</v>
      </c>
      <c r="Z548" s="49"/>
      <c r="AA548" s="37">
        <f t="shared" si="63"/>
        <v>865</v>
      </c>
      <c r="AB548" s="40"/>
    </row>
    <row r="549" s="29" customFormat="1" spans="1:28">
      <c r="A549" s="36">
        <f t="shared" si="66"/>
        <v>545</v>
      </c>
      <c r="B549" s="38" t="s">
        <v>1492</v>
      </c>
      <c r="C549" s="38" t="s">
        <v>1623</v>
      </c>
      <c r="D549" s="38" t="s">
        <v>1624</v>
      </c>
      <c r="E549" s="38" t="s">
        <v>1682</v>
      </c>
      <c r="F549" s="38" t="s">
        <v>39</v>
      </c>
      <c r="G549" s="38" t="s">
        <v>1683</v>
      </c>
      <c r="H549" s="38" t="s">
        <v>41</v>
      </c>
      <c r="I549" s="38" t="s">
        <v>1684</v>
      </c>
      <c r="J549" s="38">
        <v>15146164400</v>
      </c>
      <c r="K549" s="49"/>
      <c r="L549" s="49"/>
      <c r="M549" s="49"/>
      <c r="N549" s="49"/>
      <c r="O549" s="49"/>
      <c r="P549" s="49">
        <v>1</v>
      </c>
      <c r="Q549" s="49"/>
      <c r="R549" s="49"/>
      <c r="S549" s="49"/>
      <c r="T549" s="49"/>
      <c r="U549" s="49"/>
      <c r="V549" s="49"/>
      <c r="W549" s="49"/>
      <c r="X549" s="49"/>
      <c r="Y549" s="49"/>
      <c r="Z549" s="49">
        <v>1</v>
      </c>
      <c r="AA549" s="37">
        <f t="shared" si="63"/>
        <v>985</v>
      </c>
      <c r="AB549" s="40"/>
    </row>
    <row r="550" s="29" customFormat="1" spans="1:28">
      <c r="A550" s="36">
        <f t="shared" si="66"/>
        <v>546</v>
      </c>
      <c r="B550" s="38" t="s">
        <v>1492</v>
      </c>
      <c r="C550" s="38" t="s">
        <v>1623</v>
      </c>
      <c r="D550" s="38" t="s">
        <v>1624</v>
      </c>
      <c r="E550" s="38" t="s">
        <v>1685</v>
      </c>
      <c r="F550" s="38" t="s">
        <v>39</v>
      </c>
      <c r="G550" s="38" t="s">
        <v>1686</v>
      </c>
      <c r="H550" s="38" t="s">
        <v>47</v>
      </c>
      <c r="I550" s="38" t="s">
        <v>1687</v>
      </c>
      <c r="J550" s="38">
        <v>18904678926</v>
      </c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>
        <v>1</v>
      </c>
      <c r="Y550" s="49">
        <v>1</v>
      </c>
      <c r="Z550" s="49">
        <v>1</v>
      </c>
      <c r="AA550" s="37">
        <f t="shared" si="63"/>
        <v>840</v>
      </c>
      <c r="AB550" s="40"/>
    </row>
    <row r="551" s="29" customFormat="1" spans="1:28">
      <c r="A551" s="36">
        <f t="shared" si="66"/>
        <v>547</v>
      </c>
      <c r="B551" s="38" t="s">
        <v>1492</v>
      </c>
      <c r="C551" s="38" t="s">
        <v>1623</v>
      </c>
      <c r="D551" s="38" t="s">
        <v>1624</v>
      </c>
      <c r="E551" s="38" t="s">
        <v>1688</v>
      </c>
      <c r="F551" s="38" t="s">
        <v>39</v>
      </c>
      <c r="G551" s="63" t="s">
        <v>1689</v>
      </c>
      <c r="H551" s="38" t="s">
        <v>41</v>
      </c>
      <c r="I551" s="38" t="s">
        <v>1688</v>
      </c>
      <c r="J551" s="38">
        <v>18346739162</v>
      </c>
      <c r="K551" s="38"/>
      <c r="L551" s="49">
        <v>20</v>
      </c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>
        <v>1</v>
      </c>
      <c r="AA551" s="37">
        <f t="shared" si="63"/>
        <v>880</v>
      </c>
      <c r="AB551" s="40"/>
    </row>
    <row r="552" s="30" customFormat="1" spans="1:28">
      <c r="A552" s="36">
        <f t="shared" si="66"/>
        <v>548</v>
      </c>
      <c r="B552" s="38" t="s">
        <v>1690</v>
      </c>
      <c r="C552" s="38" t="s">
        <v>1691</v>
      </c>
      <c r="D552" s="38" t="s">
        <v>1692</v>
      </c>
      <c r="E552" s="38" t="s">
        <v>1693</v>
      </c>
      <c r="F552" s="38" t="s">
        <v>39</v>
      </c>
      <c r="G552" s="38" t="s">
        <v>1694</v>
      </c>
      <c r="H552" s="38" t="s">
        <v>47</v>
      </c>
      <c r="I552" s="38" t="s">
        <v>1693</v>
      </c>
      <c r="J552" s="38">
        <v>13555059155</v>
      </c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>
        <v>1</v>
      </c>
      <c r="Y552" s="38"/>
      <c r="Z552" s="38"/>
      <c r="AA552" s="37">
        <f t="shared" si="63"/>
        <v>135</v>
      </c>
      <c r="AB552" s="36"/>
    </row>
    <row r="553" s="30" customFormat="1" spans="1:28">
      <c r="A553" s="36">
        <f t="shared" si="66"/>
        <v>549</v>
      </c>
      <c r="B553" s="38" t="s">
        <v>1690</v>
      </c>
      <c r="C553" s="38" t="s">
        <v>1691</v>
      </c>
      <c r="D553" s="38" t="s">
        <v>1692</v>
      </c>
      <c r="E553" s="38" t="s">
        <v>1695</v>
      </c>
      <c r="F553" s="38" t="s">
        <v>39</v>
      </c>
      <c r="G553" s="38" t="s">
        <v>1696</v>
      </c>
      <c r="H553" s="38" t="s">
        <v>41</v>
      </c>
      <c r="I553" s="38" t="s">
        <v>1697</v>
      </c>
      <c r="J553" s="38">
        <v>15904653836</v>
      </c>
      <c r="K553" s="38"/>
      <c r="L553" s="38"/>
      <c r="M553" s="38"/>
      <c r="N553" s="38"/>
      <c r="O553" s="38">
        <v>1</v>
      </c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7">
        <f t="shared" si="63"/>
        <v>750</v>
      </c>
      <c r="AB553" s="36"/>
    </row>
    <row r="554" s="30" customFormat="1" spans="1:28">
      <c r="A554" s="36">
        <f t="shared" si="66"/>
        <v>550</v>
      </c>
      <c r="B554" s="38" t="s">
        <v>1690</v>
      </c>
      <c r="C554" s="38" t="s">
        <v>1698</v>
      </c>
      <c r="D554" s="38" t="s">
        <v>1699</v>
      </c>
      <c r="E554" s="38" t="s">
        <v>1700</v>
      </c>
      <c r="F554" s="38" t="s">
        <v>204</v>
      </c>
      <c r="G554" s="63" t="s">
        <v>1701</v>
      </c>
      <c r="H554" s="38" t="s">
        <v>47</v>
      </c>
      <c r="I554" s="38" t="s">
        <v>1700</v>
      </c>
      <c r="J554" s="38">
        <v>15561998156</v>
      </c>
      <c r="K554" s="38">
        <v>1</v>
      </c>
      <c r="L554" s="38">
        <v>5</v>
      </c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>
        <v>1</v>
      </c>
      <c r="X554" s="38">
        <v>1</v>
      </c>
      <c r="Y554" s="38">
        <v>1</v>
      </c>
      <c r="Z554" s="38"/>
      <c r="AA554" s="37">
        <f t="shared" si="63"/>
        <v>745</v>
      </c>
      <c r="AB554" s="36"/>
    </row>
    <row r="555" s="30" customFormat="1" spans="1:28">
      <c r="A555" s="36">
        <f t="shared" si="66"/>
        <v>551</v>
      </c>
      <c r="B555" s="38" t="s">
        <v>1690</v>
      </c>
      <c r="C555" s="38" t="s">
        <v>1698</v>
      </c>
      <c r="D555" s="38" t="s">
        <v>1699</v>
      </c>
      <c r="E555" s="38" t="s">
        <v>1702</v>
      </c>
      <c r="F555" s="38" t="s">
        <v>39</v>
      </c>
      <c r="G555" s="63" t="s">
        <v>1703</v>
      </c>
      <c r="H555" s="38" t="s">
        <v>41</v>
      </c>
      <c r="I555" s="38" t="s">
        <v>1704</v>
      </c>
      <c r="J555" s="38">
        <v>13836517362</v>
      </c>
      <c r="K555" s="38">
        <v>1</v>
      </c>
      <c r="L555" s="38">
        <v>5</v>
      </c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>
        <v>1</v>
      </c>
      <c r="X555" s="38">
        <v>1</v>
      </c>
      <c r="Y555" s="38">
        <v>1</v>
      </c>
      <c r="Z555" s="38"/>
      <c r="AA555" s="37">
        <f t="shared" si="63"/>
        <v>745</v>
      </c>
      <c r="AB555" s="36"/>
    </row>
    <row r="556" s="27" customFormat="1" spans="1:28">
      <c r="A556" s="36">
        <f t="shared" ref="A556:A565" si="67">ROW()-4</f>
        <v>552</v>
      </c>
      <c r="B556" s="38" t="s">
        <v>1705</v>
      </c>
      <c r="C556" s="38" t="s">
        <v>1706</v>
      </c>
      <c r="D556" s="38" t="s">
        <v>1707</v>
      </c>
      <c r="E556" s="38" t="s">
        <v>1708</v>
      </c>
      <c r="F556" s="38" t="s">
        <v>39</v>
      </c>
      <c r="G556" s="38" t="s">
        <v>1709</v>
      </c>
      <c r="H556" s="38" t="s">
        <v>41</v>
      </c>
      <c r="I556" s="38" t="s">
        <v>1710</v>
      </c>
      <c r="J556" s="38">
        <v>13945814314</v>
      </c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>
        <v>1</v>
      </c>
      <c r="X556" s="38"/>
      <c r="Y556" s="38"/>
      <c r="Z556" s="38">
        <v>1</v>
      </c>
      <c r="AA556" s="37">
        <f t="shared" si="63"/>
        <v>1005</v>
      </c>
      <c r="AB556" s="38"/>
    </row>
    <row r="557" s="27" customFormat="1" spans="1:28">
      <c r="A557" s="36">
        <f t="shared" si="67"/>
        <v>553</v>
      </c>
      <c r="B557" s="38" t="s">
        <v>1705</v>
      </c>
      <c r="C557" s="38" t="s">
        <v>1706</v>
      </c>
      <c r="D557" s="38" t="s">
        <v>1707</v>
      </c>
      <c r="E557" s="38" t="s">
        <v>1711</v>
      </c>
      <c r="F557" s="38" t="s">
        <v>204</v>
      </c>
      <c r="G557" s="38" t="s">
        <v>1712</v>
      </c>
      <c r="H557" s="38" t="s">
        <v>41</v>
      </c>
      <c r="I557" s="38" t="s">
        <v>1713</v>
      </c>
      <c r="J557" s="38">
        <v>13796437557</v>
      </c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>
        <v>1</v>
      </c>
      <c r="X557" s="38"/>
      <c r="Y557" s="38"/>
      <c r="Z557" s="38">
        <v>1</v>
      </c>
      <c r="AA557" s="37">
        <f t="shared" si="63"/>
        <v>1005</v>
      </c>
      <c r="AB557" s="38"/>
    </row>
    <row r="558" s="27" customFormat="1" spans="1:28">
      <c r="A558" s="36">
        <f t="shared" si="67"/>
        <v>554</v>
      </c>
      <c r="B558" s="38" t="s">
        <v>1705</v>
      </c>
      <c r="C558" s="38" t="s">
        <v>1714</v>
      </c>
      <c r="D558" s="38" t="s">
        <v>1715</v>
      </c>
      <c r="E558" s="38" t="s">
        <v>1716</v>
      </c>
      <c r="F558" s="38" t="s">
        <v>39</v>
      </c>
      <c r="G558" s="63" t="s">
        <v>1717</v>
      </c>
      <c r="H558" s="38" t="s">
        <v>41</v>
      </c>
      <c r="I558" s="38" t="s">
        <v>1718</v>
      </c>
      <c r="J558" s="38">
        <v>17745142298</v>
      </c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>
        <v>1</v>
      </c>
      <c r="X558" s="38"/>
      <c r="Y558" s="38"/>
      <c r="Z558" s="38">
        <v>1</v>
      </c>
      <c r="AA558" s="37">
        <f t="shared" si="63"/>
        <v>1005</v>
      </c>
      <c r="AB558" s="38"/>
    </row>
    <row r="559" s="27" customFormat="1" spans="1:28">
      <c r="A559" s="36">
        <f t="shared" si="67"/>
        <v>555</v>
      </c>
      <c r="B559" s="38" t="s">
        <v>1705</v>
      </c>
      <c r="C559" s="38" t="s">
        <v>1714</v>
      </c>
      <c r="D559" s="38" t="s">
        <v>1719</v>
      </c>
      <c r="E559" s="38" t="s">
        <v>1720</v>
      </c>
      <c r="F559" s="38" t="s">
        <v>39</v>
      </c>
      <c r="G559" s="63" t="s">
        <v>1721</v>
      </c>
      <c r="H559" s="38" t="s">
        <v>41</v>
      </c>
      <c r="I559" s="38" t="s">
        <v>1722</v>
      </c>
      <c r="J559" s="38">
        <v>13604680584</v>
      </c>
      <c r="K559" s="38"/>
      <c r="L559" s="38"/>
      <c r="M559" s="38"/>
      <c r="N559" s="38"/>
      <c r="O559" s="38"/>
      <c r="P559" s="38">
        <v>1</v>
      </c>
      <c r="Q559" s="38"/>
      <c r="R559" s="38"/>
      <c r="S559" s="38"/>
      <c r="T559" s="38"/>
      <c r="U559" s="38">
        <v>1</v>
      </c>
      <c r="V559" s="38"/>
      <c r="W559" s="38">
        <v>1</v>
      </c>
      <c r="X559" s="38"/>
      <c r="Y559" s="38">
        <v>1</v>
      </c>
      <c r="Z559" s="38"/>
      <c r="AA559" s="37">
        <f t="shared" si="63"/>
        <v>970</v>
      </c>
      <c r="AB559" s="38"/>
    </row>
    <row r="560" s="30" customFormat="1" spans="1:28">
      <c r="A560" s="36">
        <f t="shared" si="67"/>
        <v>556</v>
      </c>
      <c r="B560" s="38" t="s">
        <v>1723</v>
      </c>
      <c r="C560" s="38" t="s">
        <v>1724</v>
      </c>
      <c r="D560" s="38" t="s">
        <v>538</v>
      </c>
      <c r="E560" s="38" t="s">
        <v>1725</v>
      </c>
      <c r="F560" s="38" t="s">
        <v>328</v>
      </c>
      <c r="G560" s="63" t="s">
        <v>1726</v>
      </c>
      <c r="H560" s="38" t="s">
        <v>47</v>
      </c>
      <c r="I560" s="38" t="s">
        <v>1727</v>
      </c>
      <c r="J560" s="38">
        <v>13836549205</v>
      </c>
      <c r="K560" s="38"/>
      <c r="L560" s="38">
        <v>66</v>
      </c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>
        <v>1</v>
      </c>
      <c r="Y560" s="38"/>
      <c r="Z560" s="38"/>
      <c r="AA560" s="37">
        <f t="shared" si="63"/>
        <v>993</v>
      </c>
      <c r="AB560" s="36"/>
    </row>
    <row r="561" s="30" customFormat="1" spans="1:28">
      <c r="A561" s="36">
        <f t="shared" si="67"/>
        <v>557</v>
      </c>
      <c r="B561" s="38" t="s">
        <v>1723</v>
      </c>
      <c r="C561" s="38" t="s">
        <v>1724</v>
      </c>
      <c r="D561" s="38" t="s">
        <v>538</v>
      </c>
      <c r="E561" s="38" t="s">
        <v>1728</v>
      </c>
      <c r="F561" s="38" t="s">
        <v>328</v>
      </c>
      <c r="G561" s="63" t="s">
        <v>1729</v>
      </c>
      <c r="H561" s="38" t="s">
        <v>47</v>
      </c>
      <c r="I561" s="38" t="s">
        <v>1730</v>
      </c>
      <c r="J561" s="38">
        <v>13945853694</v>
      </c>
      <c r="K561" s="38">
        <v>1</v>
      </c>
      <c r="L561" s="38">
        <v>41</v>
      </c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>
        <v>1</v>
      </c>
      <c r="X561" s="38"/>
      <c r="Y561" s="38"/>
      <c r="Z561" s="38"/>
      <c r="AA561" s="37">
        <f t="shared" si="63"/>
        <v>993</v>
      </c>
      <c r="AB561" s="36"/>
    </row>
    <row r="562" s="30" customFormat="1" spans="1:28">
      <c r="A562" s="36">
        <f t="shared" si="67"/>
        <v>558</v>
      </c>
      <c r="B562" s="38" t="s">
        <v>1723</v>
      </c>
      <c r="C562" s="38" t="s">
        <v>1724</v>
      </c>
      <c r="D562" s="38" t="s">
        <v>538</v>
      </c>
      <c r="E562" s="38" t="s">
        <v>1731</v>
      </c>
      <c r="F562" s="38" t="s">
        <v>328</v>
      </c>
      <c r="G562" s="63" t="s">
        <v>1732</v>
      </c>
      <c r="H562" s="38" t="s">
        <v>41</v>
      </c>
      <c r="I562" s="38" t="s">
        <v>1730</v>
      </c>
      <c r="J562" s="38">
        <v>13945853694</v>
      </c>
      <c r="K562" s="38"/>
      <c r="L562" s="38">
        <v>29</v>
      </c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>
        <v>1</v>
      </c>
      <c r="AA562" s="37">
        <f t="shared" si="63"/>
        <v>997</v>
      </c>
      <c r="AB562" s="36"/>
    </row>
    <row r="563" s="30" customFormat="1" spans="1:28">
      <c r="A563" s="36">
        <f t="shared" si="67"/>
        <v>559</v>
      </c>
      <c r="B563" s="38" t="s">
        <v>1723</v>
      </c>
      <c r="C563" s="38" t="s">
        <v>1733</v>
      </c>
      <c r="D563" s="38" t="s">
        <v>1734</v>
      </c>
      <c r="E563" s="38" t="s">
        <v>1735</v>
      </c>
      <c r="F563" s="38" t="s">
        <v>39</v>
      </c>
      <c r="G563" s="63" t="s">
        <v>1736</v>
      </c>
      <c r="H563" s="38" t="s">
        <v>47</v>
      </c>
      <c r="I563" s="38" t="s">
        <v>1737</v>
      </c>
      <c r="J563" s="38">
        <v>15645806192</v>
      </c>
      <c r="K563" s="38">
        <v>1</v>
      </c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>
        <v>1</v>
      </c>
      <c r="X563" s="38">
        <v>1</v>
      </c>
      <c r="Y563" s="38">
        <v>1</v>
      </c>
      <c r="Z563" s="38"/>
      <c r="AA563" s="37">
        <f t="shared" si="63"/>
        <v>680</v>
      </c>
      <c r="AB563" s="36"/>
    </row>
    <row r="564" s="30" customFormat="1" spans="1:28">
      <c r="A564" s="36">
        <f t="shared" si="67"/>
        <v>560</v>
      </c>
      <c r="B564" s="38" t="s">
        <v>1723</v>
      </c>
      <c r="C564" s="38" t="s">
        <v>1733</v>
      </c>
      <c r="D564" s="38" t="s">
        <v>1734</v>
      </c>
      <c r="E564" s="38" t="s">
        <v>1738</v>
      </c>
      <c r="F564" s="38" t="s">
        <v>39</v>
      </c>
      <c r="G564" s="63" t="s">
        <v>1739</v>
      </c>
      <c r="H564" s="38" t="s">
        <v>47</v>
      </c>
      <c r="I564" s="38" t="s">
        <v>856</v>
      </c>
      <c r="J564" s="38">
        <v>13846084120</v>
      </c>
      <c r="K564" s="38">
        <v>1</v>
      </c>
      <c r="L564" s="38"/>
      <c r="M564" s="38"/>
      <c r="N564" s="38"/>
      <c r="O564" s="38"/>
      <c r="P564" s="38"/>
      <c r="Q564" s="38"/>
      <c r="R564" s="38"/>
      <c r="S564" s="38"/>
      <c r="T564" s="38"/>
      <c r="U564" s="38">
        <v>1</v>
      </c>
      <c r="V564" s="38"/>
      <c r="W564" s="38"/>
      <c r="X564" s="38">
        <v>1</v>
      </c>
      <c r="Y564" s="38"/>
      <c r="Z564" s="38"/>
      <c r="AA564" s="37">
        <f t="shared" si="63"/>
        <v>345</v>
      </c>
      <c r="AB564" s="36"/>
    </row>
    <row r="565" s="30" customFormat="1" spans="1:28">
      <c r="A565" s="36">
        <f t="shared" si="67"/>
        <v>561</v>
      </c>
      <c r="B565" s="36" t="s">
        <v>1723</v>
      </c>
      <c r="C565" s="36" t="s">
        <v>1733</v>
      </c>
      <c r="D565" s="36" t="s">
        <v>1734</v>
      </c>
      <c r="E565" s="15" t="s">
        <v>1740</v>
      </c>
      <c r="F565" s="42" t="s">
        <v>39</v>
      </c>
      <c r="G565" s="64" t="s">
        <v>1741</v>
      </c>
      <c r="H565" s="36" t="s">
        <v>41</v>
      </c>
      <c r="I565" s="36" t="s">
        <v>1742</v>
      </c>
      <c r="J565" s="36">
        <v>15246238497</v>
      </c>
      <c r="K565" s="36">
        <v>1</v>
      </c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>
        <v>1</v>
      </c>
      <c r="X565" s="36">
        <v>1</v>
      </c>
      <c r="Y565" s="36">
        <v>1</v>
      </c>
      <c r="Z565" s="36"/>
      <c r="AA565" s="37">
        <f t="shared" si="63"/>
        <v>680</v>
      </c>
      <c r="AB565" s="36"/>
    </row>
    <row r="566" s="30" customFormat="1" spans="1:28">
      <c r="A566" s="36">
        <f t="shared" ref="A566:A575" si="68">ROW()-4</f>
        <v>562</v>
      </c>
      <c r="B566" s="36" t="s">
        <v>1723</v>
      </c>
      <c r="C566" s="36" t="s">
        <v>1733</v>
      </c>
      <c r="D566" s="36" t="s">
        <v>1734</v>
      </c>
      <c r="E566" s="15" t="s">
        <v>1743</v>
      </c>
      <c r="F566" s="42" t="s">
        <v>39</v>
      </c>
      <c r="G566" s="64" t="s">
        <v>1744</v>
      </c>
      <c r="H566" s="36" t="s">
        <v>41</v>
      </c>
      <c r="I566" s="36" t="s">
        <v>1745</v>
      </c>
      <c r="J566" s="36">
        <v>13617537598</v>
      </c>
      <c r="K566" s="36">
        <v>1</v>
      </c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>
        <v>1</v>
      </c>
      <c r="X566" s="36">
        <v>1</v>
      </c>
      <c r="Y566" s="36">
        <v>1</v>
      </c>
      <c r="Z566" s="36"/>
      <c r="AA566" s="37">
        <f t="shared" si="63"/>
        <v>680</v>
      </c>
      <c r="AB566" s="36"/>
    </row>
    <row r="567" s="30" customFormat="1" spans="1:28">
      <c r="A567" s="36">
        <f t="shared" si="68"/>
        <v>563</v>
      </c>
      <c r="B567" s="36" t="s">
        <v>1723</v>
      </c>
      <c r="C567" s="36" t="s">
        <v>1733</v>
      </c>
      <c r="D567" s="36" t="s">
        <v>1746</v>
      </c>
      <c r="E567" s="36" t="s">
        <v>1747</v>
      </c>
      <c r="F567" s="36" t="s">
        <v>125</v>
      </c>
      <c r="G567" s="62" t="s">
        <v>1748</v>
      </c>
      <c r="H567" s="36" t="s">
        <v>47</v>
      </c>
      <c r="I567" s="36" t="s">
        <v>1749</v>
      </c>
      <c r="J567" s="36">
        <v>13089563933</v>
      </c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>
        <v>1</v>
      </c>
      <c r="W567" s="36">
        <v>1</v>
      </c>
      <c r="X567" s="36"/>
      <c r="Y567" s="36">
        <v>1</v>
      </c>
      <c r="Z567" s="36"/>
      <c r="AA567" s="37">
        <f t="shared" si="63"/>
        <v>866</v>
      </c>
      <c r="AB567" s="36"/>
    </row>
    <row r="568" s="30" customFormat="1" spans="1:28">
      <c r="A568" s="36">
        <f t="shared" si="68"/>
        <v>564</v>
      </c>
      <c r="B568" s="36" t="s">
        <v>1723</v>
      </c>
      <c r="C568" s="36" t="s">
        <v>1733</v>
      </c>
      <c r="D568" s="36" t="s">
        <v>1746</v>
      </c>
      <c r="E568" s="36" t="s">
        <v>1750</v>
      </c>
      <c r="F568" s="36" t="s">
        <v>328</v>
      </c>
      <c r="G568" s="62" t="s">
        <v>1751</v>
      </c>
      <c r="H568" s="36" t="s">
        <v>41</v>
      </c>
      <c r="I568" s="36" t="s">
        <v>1750</v>
      </c>
      <c r="J568" s="36">
        <v>13963957741</v>
      </c>
      <c r="K568" s="36">
        <v>1</v>
      </c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>
        <v>1</v>
      </c>
      <c r="W568" s="36">
        <v>1</v>
      </c>
      <c r="X568" s="36"/>
      <c r="Y568" s="36"/>
      <c r="Z568" s="36"/>
      <c r="AA568" s="37">
        <f t="shared" si="63"/>
        <v>856</v>
      </c>
      <c r="AB568" s="36"/>
    </row>
    <row r="569" s="30" customFormat="1" spans="1:28">
      <c r="A569" s="36">
        <f t="shared" si="68"/>
        <v>565</v>
      </c>
      <c r="B569" s="36" t="s">
        <v>1723</v>
      </c>
      <c r="C569" s="36" t="s">
        <v>1733</v>
      </c>
      <c r="D569" s="36" t="s">
        <v>1746</v>
      </c>
      <c r="E569" s="36" t="s">
        <v>1752</v>
      </c>
      <c r="F569" s="36" t="s">
        <v>328</v>
      </c>
      <c r="G569" s="62" t="s">
        <v>1753</v>
      </c>
      <c r="H569" s="36" t="s">
        <v>47</v>
      </c>
      <c r="I569" s="36" t="s">
        <v>1752</v>
      </c>
      <c r="J569" s="36">
        <v>18746719572</v>
      </c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>
        <v>1</v>
      </c>
      <c r="Y569" s="36"/>
      <c r="Z569" s="36">
        <v>1</v>
      </c>
      <c r="AA569" s="37">
        <f t="shared" si="63"/>
        <v>755</v>
      </c>
      <c r="AB569" s="36"/>
    </row>
    <row r="570" s="30" customFormat="1" spans="1:28">
      <c r="A570" s="36">
        <f t="shared" si="68"/>
        <v>566</v>
      </c>
      <c r="B570" s="36" t="s">
        <v>1723</v>
      </c>
      <c r="C570" s="36" t="s">
        <v>1733</v>
      </c>
      <c r="D570" s="36" t="s">
        <v>1746</v>
      </c>
      <c r="E570" s="36" t="s">
        <v>1754</v>
      </c>
      <c r="F570" s="36" t="s">
        <v>328</v>
      </c>
      <c r="G570" s="36" t="s">
        <v>1755</v>
      </c>
      <c r="H570" s="36" t="s">
        <v>41</v>
      </c>
      <c r="I570" s="36" t="s">
        <v>1754</v>
      </c>
      <c r="J570" s="36">
        <v>13836508824</v>
      </c>
      <c r="K570" s="36">
        <v>1</v>
      </c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>
        <v>1</v>
      </c>
      <c r="Y570" s="36"/>
      <c r="Z570" s="36">
        <v>1</v>
      </c>
      <c r="AA570" s="37">
        <f t="shared" si="63"/>
        <v>830</v>
      </c>
      <c r="AB570" s="36"/>
    </row>
    <row r="571" s="30" customFormat="1" spans="1:28">
      <c r="A571" s="36">
        <f t="shared" si="68"/>
        <v>567</v>
      </c>
      <c r="B571" s="36" t="s">
        <v>1723</v>
      </c>
      <c r="C571" s="36" t="s">
        <v>1733</v>
      </c>
      <c r="D571" s="36" t="s">
        <v>1746</v>
      </c>
      <c r="E571" s="36" t="s">
        <v>1756</v>
      </c>
      <c r="F571" s="43" t="s">
        <v>328</v>
      </c>
      <c r="G571" s="62" t="s">
        <v>1757</v>
      </c>
      <c r="H571" s="36" t="s">
        <v>41</v>
      </c>
      <c r="I571" s="36" t="s">
        <v>1756</v>
      </c>
      <c r="J571" s="36">
        <v>15946719589</v>
      </c>
      <c r="K571" s="36">
        <v>1</v>
      </c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>
        <v>1</v>
      </c>
      <c r="AA571" s="37">
        <f t="shared" si="63"/>
        <v>695</v>
      </c>
      <c r="AB571" s="36"/>
    </row>
    <row r="572" s="30" customFormat="1" spans="1:28">
      <c r="A572" s="36">
        <f t="shared" si="68"/>
        <v>568</v>
      </c>
      <c r="B572" s="36" t="s">
        <v>1723</v>
      </c>
      <c r="C572" s="36" t="s">
        <v>1733</v>
      </c>
      <c r="D572" s="36" t="s">
        <v>1746</v>
      </c>
      <c r="E572" s="36" t="s">
        <v>1758</v>
      </c>
      <c r="F572" s="44" t="s">
        <v>125</v>
      </c>
      <c r="G572" s="65" t="s">
        <v>1759</v>
      </c>
      <c r="H572" s="36" t="s">
        <v>41</v>
      </c>
      <c r="I572" s="36" t="s">
        <v>1758</v>
      </c>
      <c r="J572" s="36">
        <v>18646746666</v>
      </c>
      <c r="K572" s="36">
        <v>1</v>
      </c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>
        <v>1</v>
      </c>
      <c r="AA572" s="37">
        <f t="shared" si="63"/>
        <v>695</v>
      </c>
      <c r="AB572" s="36"/>
    </row>
    <row r="573" s="30" customFormat="1" spans="1:28">
      <c r="A573" s="36">
        <f t="shared" si="68"/>
        <v>569</v>
      </c>
      <c r="B573" s="36" t="s">
        <v>1723</v>
      </c>
      <c r="C573" s="36" t="s">
        <v>1733</v>
      </c>
      <c r="D573" s="36" t="s">
        <v>1746</v>
      </c>
      <c r="E573" s="36" t="s">
        <v>1760</v>
      </c>
      <c r="F573" s="36" t="s">
        <v>328</v>
      </c>
      <c r="G573" s="46" t="s">
        <v>1761</v>
      </c>
      <c r="H573" s="36" t="s">
        <v>41</v>
      </c>
      <c r="I573" s="36" t="s">
        <v>1762</v>
      </c>
      <c r="J573" s="36">
        <v>15846444138</v>
      </c>
      <c r="K573" s="36">
        <v>1</v>
      </c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>
        <v>1</v>
      </c>
      <c r="W573" s="36">
        <v>1</v>
      </c>
      <c r="X573" s="36"/>
      <c r="Y573" s="36">
        <v>1</v>
      </c>
      <c r="Z573" s="36"/>
      <c r="AA573" s="37">
        <f t="shared" si="63"/>
        <v>941</v>
      </c>
      <c r="AB573" s="36"/>
    </row>
    <row r="574" s="30" customFormat="1" spans="1:28">
      <c r="A574" s="36">
        <f t="shared" si="68"/>
        <v>570</v>
      </c>
      <c r="B574" s="36" t="s">
        <v>1723</v>
      </c>
      <c r="C574" s="36" t="s">
        <v>1733</v>
      </c>
      <c r="D574" s="36" t="s">
        <v>1746</v>
      </c>
      <c r="E574" s="36" t="s">
        <v>1762</v>
      </c>
      <c r="F574" s="36" t="s">
        <v>328</v>
      </c>
      <c r="G574" s="66" t="s">
        <v>1763</v>
      </c>
      <c r="H574" s="36" t="s">
        <v>47</v>
      </c>
      <c r="I574" s="36" t="s">
        <v>1762</v>
      </c>
      <c r="J574" s="36">
        <v>15846444138</v>
      </c>
      <c r="K574" s="36">
        <v>1</v>
      </c>
      <c r="L574" s="36"/>
      <c r="M574" s="36"/>
      <c r="N574" s="36">
        <v>1</v>
      </c>
      <c r="O574" s="36"/>
      <c r="P574" s="36"/>
      <c r="Q574" s="36"/>
      <c r="R574" s="36"/>
      <c r="S574" s="36"/>
      <c r="T574" s="36"/>
      <c r="U574" s="36">
        <v>1</v>
      </c>
      <c r="V574" s="36"/>
      <c r="W574" s="36"/>
      <c r="X574" s="36">
        <v>1</v>
      </c>
      <c r="Y574" s="36"/>
      <c r="Z574" s="36"/>
      <c r="AA574" s="37">
        <f t="shared" si="63"/>
        <v>540</v>
      </c>
      <c r="AB574" s="36"/>
    </row>
    <row r="575" s="30" customFormat="1" spans="1:28">
      <c r="A575" s="36">
        <f t="shared" si="68"/>
        <v>571</v>
      </c>
      <c r="B575" s="36" t="s">
        <v>1723</v>
      </c>
      <c r="C575" s="36" t="s">
        <v>1733</v>
      </c>
      <c r="D575" s="36" t="s">
        <v>1746</v>
      </c>
      <c r="E575" s="36" t="s">
        <v>1764</v>
      </c>
      <c r="F575" s="44" t="s">
        <v>204</v>
      </c>
      <c r="G575" s="65" t="s">
        <v>1765</v>
      </c>
      <c r="H575" s="36" t="s">
        <v>41</v>
      </c>
      <c r="I575" s="36" t="s">
        <v>1766</v>
      </c>
      <c r="J575" s="43">
        <v>13836503853</v>
      </c>
      <c r="K575" s="36">
        <v>1</v>
      </c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>
        <v>1</v>
      </c>
      <c r="Y575" s="36"/>
      <c r="Z575" s="36">
        <v>1</v>
      </c>
      <c r="AA575" s="37">
        <f t="shared" si="63"/>
        <v>830</v>
      </c>
      <c r="AB575" s="36"/>
    </row>
    <row r="576" s="30" customFormat="1" spans="1:28">
      <c r="A576" s="36">
        <f t="shared" ref="A576:A585" si="69">ROW()-4</f>
        <v>572</v>
      </c>
      <c r="B576" s="36" t="s">
        <v>1723</v>
      </c>
      <c r="C576" s="36" t="s">
        <v>1733</v>
      </c>
      <c r="D576" s="36" t="s">
        <v>1746</v>
      </c>
      <c r="E576" s="36" t="s">
        <v>1767</v>
      </c>
      <c r="F576" s="43" t="s">
        <v>39</v>
      </c>
      <c r="G576" s="62" t="s">
        <v>1768</v>
      </c>
      <c r="H576" s="36" t="s">
        <v>41</v>
      </c>
      <c r="I576" s="36" t="s">
        <v>1767</v>
      </c>
      <c r="J576" s="36">
        <v>15561992729</v>
      </c>
      <c r="K576" s="36">
        <v>1</v>
      </c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>
        <v>1</v>
      </c>
      <c r="Z576" s="36"/>
      <c r="AA576" s="37">
        <f t="shared" si="63"/>
        <v>160</v>
      </c>
      <c r="AB576" s="36"/>
    </row>
    <row r="577" s="30" customFormat="1" spans="1:28">
      <c r="A577" s="36">
        <f t="shared" si="69"/>
        <v>573</v>
      </c>
      <c r="B577" s="36" t="s">
        <v>1723</v>
      </c>
      <c r="C577" s="36" t="s">
        <v>1733</v>
      </c>
      <c r="D577" s="36" t="s">
        <v>1746</v>
      </c>
      <c r="E577" s="36" t="s">
        <v>1769</v>
      </c>
      <c r="F577" s="36" t="s">
        <v>39</v>
      </c>
      <c r="G577" s="62" t="s">
        <v>1770</v>
      </c>
      <c r="H577" s="36" t="s">
        <v>41</v>
      </c>
      <c r="I577" s="36" t="s">
        <v>1769</v>
      </c>
      <c r="J577" s="36">
        <v>15146154519</v>
      </c>
      <c r="K577" s="36">
        <v>1</v>
      </c>
      <c r="L577" s="36">
        <v>1</v>
      </c>
      <c r="M577" s="36"/>
      <c r="N577" s="36"/>
      <c r="O577" s="36"/>
      <c r="P577" s="36"/>
      <c r="Q577" s="36"/>
      <c r="R577" s="36"/>
      <c r="S577" s="36"/>
      <c r="T577" s="36"/>
      <c r="U577" s="36">
        <v>1</v>
      </c>
      <c r="V577" s="36"/>
      <c r="W577" s="36">
        <v>1</v>
      </c>
      <c r="X577" s="36"/>
      <c r="Y577" s="36"/>
      <c r="Z577" s="36"/>
      <c r="AA577" s="37">
        <f t="shared" si="63"/>
        <v>608</v>
      </c>
      <c r="AB577" s="36"/>
    </row>
    <row r="578" s="30" customFormat="1" spans="1:28">
      <c r="A578" s="36">
        <f t="shared" si="69"/>
        <v>574</v>
      </c>
      <c r="B578" s="36" t="s">
        <v>1723</v>
      </c>
      <c r="C578" s="36" t="s">
        <v>1733</v>
      </c>
      <c r="D578" s="36" t="s">
        <v>922</v>
      </c>
      <c r="E578" s="36" t="s">
        <v>1771</v>
      </c>
      <c r="F578" s="36" t="s">
        <v>125</v>
      </c>
      <c r="G578" s="62" t="s">
        <v>1772</v>
      </c>
      <c r="H578" s="36" t="s">
        <v>47</v>
      </c>
      <c r="I578" s="36" t="s">
        <v>1773</v>
      </c>
      <c r="J578" s="36">
        <v>13704687477</v>
      </c>
      <c r="K578" s="36">
        <v>1</v>
      </c>
      <c r="L578" s="36"/>
      <c r="M578" s="36">
        <v>3</v>
      </c>
      <c r="N578" s="36">
        <v>1</v>
      </c>
      <c r="O578" s="36"/>
      <c r="P578" s="36"/>
      <c r="Q578" s="36"/>
      <c r="R578" s="36"/>
      <c r="S578" s="36"/>
      <c r="T578" s="36"/>
      <c r="U578" s="36"/>
      <c r="V578" s="36"/>
      <c r="W578" s="36">
        <v>1</v>
      </c>
      <c r="X578" s="36"/>
      <c r="Y578" s="36"/>
      <c r="Z578" s="36"/>
      <c r="AA578" s="37">
        <f t="shared" si="63"/>
        <v>1000</v>
      </c>
      <c r="AB578" s="36"/>
    </row>
    <row r="579" s="30" customFormat="1" spans="1:28">
      <c r="A579" s="36">
        <f t="shared" si="69"/>
        <v>575</v>
      </c>
      <c r="B579" s="36" t="s">
        <v>1723</v>
      </c>
      <c r="C579" s="36" t="s">
        <v>1733</v>
      </c>
      <c r="D579" s="36" t="s">
        <v>922</v>
      </c>
      <c r="E579" s="36" t="s">
        <v>1774</v>
      </c>
      <c r="F579" s="36" t="s">
        <v>39</v>
      </c>
      <c r="G579" s="62" t="s">
        <v>1775</v>
      </c>
      <c r="H579" s="36" t="s">
        <v>47</v>
      </c>
      <c r="I579" s="36" t="s">
        <v>1776</v>
      </c>
      <c r="J579" s="36">
        <v>13796409508</v>
      </c>
      <c r="K579" s="36"/>
      <c r="L579" s="36">
        <v>24</v>
      </c>
      <c r="M579" s="36"/>
      <c r="N579" s="36"/>
      <c r="O579" s="36"/>
      <c r="P579" s="36"/>
      <c r="Q579" s="36"/>
      <c r="R579" s="36"/>
      <c r="S579" s="36"/>
      <c r="T579" s="36"/>
      <c r="U579" s="36">
        <v>1</v>
      </c>
      <c r="V579" s="36"/>
      <c r="W579" s="36">
        <v>1</v>
      </c>
      <c r="X579" s="36">
        <v>1</v>
      </c>
      <c r="Y579" s="36"/>
      <c r="Z579" s="36"/>
      <c r="AA579" s="37">
        <f t="shared" si="63"/>
        <v>967</v>
      </c>
      <c r="AB579" s="36"/>
    </row>
    <row r="580" s="30" customFormat="1" spans="1:28">
      <c r="A580" s="36">
        <f t="shared" si="69"/>
        <v>576</v>
      </c>
      <c r="B580" s="36" t="s">
        <v>1723</v>
      </c>
      <c r="C580" s="36" t="s">
        <v>1733</v>
      </c>
      <c r="D580" s="36" t="s">
        <v>922</v>
      </c>
      <c r="E580" s="36" t="s">
        <v>1777</v>
      </c>
      <c r="F580" s="36" t="s">
        <v>39</v>
      </c>
      <c r="G580" s="62" t="s">
        <v>1778</v>
      </c>
      <c r="H580" s="36" t="s">
        <v>41</v>
      </c>
      <c r="I580" s="36" t="s">
        <v>1777</v>
      </c>
      <c r="J580" s="36">
        <v>13115464134</v>
      </c>
      <c r="K580" s="36">
        <v>1</v>
      </c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>
        <v>1</v>
      </c>
      <c r="Y580" s="36"/>
      <c r="Z580" s="36">
        <v>1</v>
      </c>
      <c r="AA580" s="37">
        <f t="shared" si="63"/>
        <v>830</v>
      </c>
      <c r="AB580" s="36"/>
    </row>
    <row r="581" s="30" customFormat="1" spans="1:28">
      <c r="A581" s="36">
        <f t="shared" si="69"/>
        <v>577</v>
      </c>
      <c r="B581" s="36" t="s">
        <v>1723</v>
      </c>
      <c r="C581" s="36" t="s">
        <v>1779</v>
      </c>
      <c r="D581" s="36" t="s">
        <v>1780</v>
      </c>
      <c r="E581" s="36" t="s">
        <v>1781</v>
      </c>
      <c r="F581" s="36" t="s">
        <v>39</v>
      </c>
      <c r="G581" s="62" t="s">
        <v>1782</v>
      </c>
      <c r="H581" s="36" t="s">
        <v>47</v>
      </c>
      <c r="I581" s="36" t="s">
        <v>1783</v>
      </c>
      <c r="J581" s="36">
        <v>18724661854</v>
      </c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>
        <v>1</v>
      </c>
      <c r="Z581" s="36"/>
      <c r="AA581" s="37">
        <f t="shared" si="63"/>
        <v>85</v>
      </c>
      <c r="AB581" s="36"/>
    </row>
    <row r="582" s="30" customFormat="1" spans="1:28">
      <c r="A582" s="36">
        <f t="shared" si="69"/>
        <v>578</v>
      </c>
      <c r="B582" s="36" t="s">
        <v>1784</v>
      </c>
      <c r="C582" s="36" t="s">
        <v>1785</v>
      </c>
      <c r="D582" s="36" t="s">
        <v>1786</v>
      </c>
      <c r="E582" s="36" t="s">
        <v>1787</v>
      </c>
      <c r="F582" s="36" t="s">
        <v>39</v>
      </c>
      <c r="G582" s="67" t="s">
        <v>1788</v>
      </c>
      <c r="H582" s="36" t="s">
        <v>41</v>
      </c>
      <c r="I582" s="36" t="s">
        <v>1789</v>
      </c>
      <c r="J582" s="5">
        <v>13089574300</v>
      </c>
      <c r="K582" s="36">
        <v>3</v>
      </c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>
        <v>1</v>
      </c>
      <c r="Y582" s="36"/>
      <c r="Z582" s="36">
        <v>1</v>
      </c>
      <c r="AA582" s="37">
        <f t="shared" ref="AA582:AA622" si="70">IF(K582="",0,K582*75)+IF(L582="",0,L582*13)+IF(M582="",0,M582*115)+IF(N582="",0,N582*195)+IF(O582="",0,O582*750)+IF(P582="",0,P582*365)+IF(Q582="",0,Q582*80)+IF(R582="",0,R582*120)+IF(S582="",0,S582*160)+IF(T582="",0,T582*120)+IF(U582="",0,U582*135)+IF(V582="",0,V582*396)+IF(W582="",0,W582*385)+IF(X582="",0,X582*135)+IF(Y582="",0,Y582*85)+IF(Z582="",0,Z582*620)</f>
        <v>980</v>
      </c>
      <c r="AB582" s="36"/>
    </row>
    <row r="583" s="30" customFormat="1" spans="1:28">
      <c r="A583" s="36">
        <f t="shared" si="69"/>
        <v>579</v>
      </c>
      <c r="B583" s="36" t="s">
        <v>1784</v>
      </c>
      <c r="C583" s="36" t="s">
        <v>1785</v>
      </c>
      <c r="D583" s="15" t="s">
        <v>1786</v>
      </c>
      <c r="E583" s="36" t="s">
        <v>1790</v>
      </c>
      <c r="F583" s="36" t="s">
        <v>39</v>
      </c>
      <c r="G583" s="67" t="s">
        <v>1791</v>
      </c>
      <c r="H583" s="36" t="s">
        <v>47</v>
      </c>
      <c r="I583" s="36" t="s">
        <v>1792</v>
      </c>
      <c r="J583" s="5">
        <v>15904677350</v>
      </c>
      <c r="K583" s="36">
        <v>3</v>
      </c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>
        <v>1</v>
      </c>
      <c r="Y583" s="36"/>
      <c r="Z583" s="36">
        <v>1</v>
      </c>
      <c r="AA583" s="37">
        <f t="shared" si="70"/>
        <v>980</v>
      </c>
      <c r="AB583" s="36"/>
    </row>
    <row r="584" s="30" customFormat="1" spans="1:28">
      <c r="A584" s="36">
        <f t="shared" si="69"/>
        <v>580</v>
      </c>
      <c r="B584" s="36" t="s">
        <v>1784</v>
      </c>
      <c r="C584" s="36" t="s">
        <v>1785</v>
      </c>
      <c r="D584" s="15" t="s">
        <v>1786</v>
      </c>
      <c r="E584" s="36" t="s">
        <v>1793</v>
      </c>
      <c r="F584" s="36" t="s">
        <v>39</v>
      </c>
      <c r="G584" s="67" t="s">
        <v>1794</v>
      </c>
      <c r="H584" s="36" t="s">
        <v>41</v>
      </c>
      <c r="I584" s="36" t="s">
        <v>1795</v>
      </c>
      <c r="J584" s="5">
        <v>13555059247</v>
      </c>
      <c r="K584" s="36">
        <v>3</v>
      </c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>
        <v>1</v>
      </c>
      <c r="Y584" s="36"/>
      <c r="Z584" s="36">
        <v>1</v>
      </c>
      <c r="AA584" s="37">
        <f t="shared" si="70"/>
        <v>980</v>
      </c>
      <c r="AB584" s="36"/>
    </row>
    <row r="585" s="30" customFormat="1" spans="1:28">
      <c r="A585" s="36">
        <f t="shared" si="69"/>
        <v>581</v>
      </c>
      <c r="B585" s="36" t="s">
        <v>1784</v>
      </c>
      <c r="C585" s="36" t="s">
        <v>1785</v>
      </c>
      <c r="D585" s="15" t="s">
        <v>1786</v>
      </c>
      <c r="E585" s="36" t="s">
        <v>1796</v>
      </c>
      <c r="F585" s="36" t="s">
        <v>39</v>
      </c>
      <c r="G585" s="67" t="s">
        <v>1797</v>
      </c>
      <c r="H585" s="36" t="s">
        <v>47</v>
      </c>
      <c r="I585" s="36" t="s">
        <v>1798</v>
      </c>
      <c r="J585" s="5">
        <v>13846038713</v>
      </c>
      <c r="K585" s="36">
        <v>3</v>
      </c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>
        <v>1</v>
      </c>
      <c r="Y585" s="36"/>
      <c r="Z585" s="36">
        <v>1</v>
      </c>
      <c r="AA585" s="37">
        <f t="shared" si="70"/>
        <v>980</v>
      </c>
      <c r="AB585" s="36"/>
    </row>
    <row r="586" s="30" customFormat="1" spans="1:28">
      <c r="A586" s="36">
        <f t="shared" ref="A586:A595" si="71">ROW()-4</f>
        <v>582</v>
      </c>
      <c r="B586" s="36" t="s">
        <v>1784</v>
      </c>
      <c r="C586" s="36" t="s">
        <v>1785</v>
      </c>
      <c r="D586" s="15" t="s">
        <v>1786</v>
      </c>
      <c r="E586" s="36" t="s">
        <v>1799</v>
      </c>
      <c r="F586" s="36" t="s">
        <v>39</v>
      </c>
      <c r="G586" s="5" t="s">
        <v>1800</v>
      </c>
      <c r="H586" s="36" t="s">
        <v>47</v>
      </c>
      <c r="I586" s="36" t="s">
        <v>1801</v>
      </c>
      <c r="J586" s="5">
        <v>13945863423</v>
      </c>
      <c r="K586" s="36">
        <v>3</v>
      </c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>
        <v>1</v>
      </c>
      <c r="Y586" s="36"/>
      <c r="Z586" s="36">
        <v>1</v>
      </c>
      <c r="AA586" s="37">
        <f t="shared" si="70"/>
        <v>980</v>
      </c>
      <c r="AB586" s="36"/>
    </row>
    <row r="587" s="30" customFormat="1" spans="1:28">
      <c r="A587" s="36">
        <f t="shared" si="71"/>
        <v>583</v>
      </c>
      <c r="B587" s="36" t="s">
        <v>1784</v>
      </c>
      <c r="C587" s="36" t="s">
        <v>1785</v>
      </c>
      <c r="D587" s="36" t="s">
        <v>1802</v>
      </c>
      <c r="E587" s="36" t="s">
        <v>1803</v>
      </c>
      <c r="F587" s="42" t="s">
        <v>39</v>
      </c>
      <c r="G587" s="36" t="s">
        <v>1804</v>
      </c>
      <c r="H587" s="36" t="s">
        <v>47</v>
      </c>
      <c r="I587" s="36" t="s">
        <v>1805</v>
      </c>
      <c r="J587" s="36" t="s">
        <v>1806</v>
      </c>
      <c r="K587" s="36"/>
      <c r="L587" s="36"/>
      <c r="M587" s="36"/>
      <c r="N587" s="36"/>
      <c r="O587" s="36">
        <v>1</v>
      </c>
      <c r="P587" s="36"/>
      <c r="Q587" s="36"/>
      <c r="R587" s="36"/>
      <c r="S587" s="36"/>
      <c r="T587" s="36"/>
      <c r="U587" s="36"/>
      <c r="V587" s="36"/>
      <c r="W587" s="36"/>
      <c r="X587" s="36">
        <v>1</v>
      </c>
      <c r="Y587" s="36"/>
      <c r="Z587" s="36"/>
      <c r="AA587" s="37">
        <f t="shared" si="70"/>
        <v>885</v>
      </c>
      <c r="AB587" s="36"/>
    </row>
    <row r="588" s="30" customFormat="1" spans="1:28">
      <c r="A588" s="36">
        <f t="shared" si="71"/>
        <v>584</v>
      </c>
      <c r="B588" s="36" t="s">
        <v>1784</v>
      </c>
      <c r="C588" s="36" t="s">
        <v>1785</v>
      </c>
      <c r="D588" s="36" t="s">
        <v>1807</v>
      </c>
      <c r="E588" s="36" t="s">
        <v>1808</v>
      </c>
      <c r="F588" s="36" t="s">
        <v>39</v>
      </c>
      <c r="G588" s="62" t="s">
        <v>1809</v>
      </c>
      <c r="H588" s="36" t="s">
        <v>41</v>
      </c>
      <c r="I588" s="36" t="s">
        <v>1810</v>
      </c>
      <c r="J588" s="5">
        <v>15904657681</v>
      </c>
      <c r="K588" s="36">
        <v>4</v>
      </c>
      <c r="L588" s="36"/>
      <c r="M588" s="36"/>
      <c r="N588" s="36"/>
      <c r="O588" s="36"/>
      <c r="P588" s="36"/>
      <c r="Q588" s="36">
        <v>1</v>
      </c>
      <c r="R588" s="36"/>
      <c r="S588" s="36"/>
      <c r="T588" s="36"/>
      <c r="U588" s="36"/>
      <c r="V588" s="36"/>
      <c r="W588" s="36">
        <v>1</v>
      </c>
      <c r="X588" s="36">
        <v>1</v>
      </c>
      <c r="Y588" s="36">
        <v>1</v>
      </c>
      <c r="Z588" s="36"/>
      <c r="AA588" s="37">
        <f t="shared" si="70"/>
        <v>985</v>
      </c>
      <c r="AB588" s="36"/>
    </row>
    <row r="589" s="30" customFormat="1" spans="1:28">
      <c r="A589" s="36">
        <f t="shared" si="71"/>
        <v>585</v>
      </c>
      <c r="B589" s="36" t="s">
        <v>1784</v>
      </c>
      <c r="C589" s="36" t="s">
        <v>1811</v>
      </c>
      <c r="D589" s="36" t="s">
        <v>1812</v>
      </c>
      <c r="E589" s="36" t="s">
        <v>1813</v>
      </c>
      <c r="F589" s="42" t="s">
        <v>39</v>
      </c>
      <c r="G589" s="62" t="s">
        <v>1814</v>
      </c>
      <c r="H589" s="36" t="s">
        <v>47</v>
      </c>
      <c r="I589" s="36" t="s">
        <v>1813</v>
      </c>
      <c r="J589" s="36">
        <v>18846739619</v>
      </c>
      <c r="K589" s="36">
        <v>3</v>
      </c>
      <c r="L589" s="36"/>
      <c r="M589" s="36"/>
      <c r="N589" s="36">
        <v>1</v>
      </c>
      <c r="O589" s="36"/>
      <c r="P589" s="36"/>
      <c r="Q589" s="36"/>
      <c r="R589" s="36"/>
      <c r="S589" s="36"/>
      <c r="T589" s="36"/>
      <c r="U589" s="36">
        <v>1</v>
      </c>
      <c r="V589" s="36"/>
      <c r="W589" s="36">
        <v>1</v>
      </c>
      <c r="X589" s="36"/>
      <c r="Y589" s="36"/>
      <c r="Z589" s="36"/>
      <c r="AA589" s="37">
        <f t="shared" si="70"/>
        <v>940</v>
      </c>
      <c r="AB589" s="36"/>
    </row>
    <row r="590" s="30" customFormat="1" spans="1:28">
      <c r="A590" s="36">
        <f t="shared" si="71"/>
        <v>586</v>
      </c>
      <c r="B590" s="36" t="s">
        <v>1784</v>
      </c>
      <c r="C590" s="36" t="s">
        <v>1811</v>
      </c>
      <c r="D590" s="36" t="s">
        <v>1812</v>
      </c>
      <c r="E590" s="36" t="s">
        <v>1815</v>
      </c>
      <c r="F590" s="42" t="s">
        <v>39</v>
      </c>
      <c r="G590" s="62" t="s">
        <v>1816</v>
      </c>
      <c r="H590" s="36" t="s">
        <v>41</v>
      </c>
      <c r="I590" s="36" t="s">
        <v>1815</v>
      </c>
      <c r="J590" s="36">
        <v>18246724918</v>
      </c>
      <c r="K590" s="36">
        <v>1</v>
      </c>
      <c r="L590" s="36"/>
      <c r="M590" s="36"/>
      <c r="N590" s="36"/>
      <c r="O590" s="36">
        <v>1</v>
      </c>
      <c r="P590" s="36"/>
      <c r="Q590" s="36"/>
      <c r="R590" s="36"/>
      <c r="S590" s="36"/>
      <c r="T590" s="36"/>
      <c r="U590" s="36"/>
      <c r="V590" s="36"/>
      <c r="W590" s="36"/>
      <c r="X590" s="36"/>
      <c r="Y590" s="36">
        <v>1</v>
      </c>
      <c r="Z590" s="36"/>
      <c r="AA590" s="37">
        <f t="shared" si="70"/>
        <v>910</v>
      </c>
      <c r="AB590" s="36"/>
    </row>
    <row r="591" s="30" customFormat="1" spans="1:28">
      <c r="A591" s="36">
        <f t="shared" si="71"/>
        <v>587</v>
      </c>
      <c r="B591" s="36" t="s">
        <v>1784</v>
      </c>
      <c r="C591" s="36" t="s">
        <v>1811</v>
      </c>
      <c r="D591" s="36" t="s">
        <v>1812</v>
      </c>
      <c r="E591" s="36" t="s">
        <v>1817</v>
      </c>
      <c r="F591" s="42" t="s">
        <v>39</v>
      </c>
      <c r="G591" s="62" t="s">
        <v>1818</v>
      </c>
      <c r="H591" s="36" t="s">
        <v>47</v>
      </c>
      <c r="I591" s="36" t="s">
        <v>1817</v>
      </c>
      <c r="J591" s="36">
        <v>15146178913</v>
      </c>
      <c r="K591" s="36">
        <v>2</v>
      </c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>
        <v>1</v>
      </c>
      <c r="X591" s="36">
        <v>2</v>
      </c>
      <c r="Y591" s="36">
        <v>2</v>
      </c>
      <c r="Z591" s="36"/>
      <c r="AA591" s="37">
        <f t="shared" si="70"/>
        <v>975</v>
      </c>
      <c r="AB591" s="36"/>
    </row>
    <row r="592" s="30" customFormat="1" spans="1:28">
      <c r="A592" s="36">
        <f t="shared" si="71"/>
        <v>588</v>
      </c>
      <c r="B592" s="36" t="s">
        <v>1784</v>
      </c>
      <c r="C592" s="36" t="s">
        <v>1811</v>
      </c>
      <c r="D592" s="36" t="s">
        <v>1812</v>
      </c>
      <c r="E592" s="36" t="s">
        <v>1819</v>
      </c>
      <c r="F592" s="42" t="s">
        <v>39</v>
      </c>
      <c r="G592" s="62" t="s">
        <v>1820</v>
      </c>
      <c r="H592" s="36" t="s">
        <v>41</v>
      </c>
      <c r="I592" s="36" t="s">
        <v>1821</v>
      </c>
      <c r="J592" s="36">
        <v>18246707058</v>
      </c>
      <c r="K592" s="36">
        <v>1</v>
      </c>
      <c r="L592" s="36"/>
      <c r="M592" s="36"/>
      <c r="N592" s="36"/>
      <c r="O592" s="36"/>
      <c r="P592" s="36">
        <v>1</v>
      </c>
      <c r="Q592" s="36"/>
      <c r="R592" s="36"/>
      <c r="S592" s="36"/>
      <c r="T592" s="36"/>
      <c r="U592" s="36"/>
      <c r="V592" s="36"/>
      <c r="W592" s="36">
        <v>1</v>
      </c>
      <c r="X592" s="36">
        <v>1</v>
      </c>
      <c r="Y592" s="36"/>
      <c r="Z592" s="36"/>
      <c r="AA592" s="37">
        <f t="shared" si="70"/>
        <v>960</v>
      </c>
      <c r="AB592" s="36"/>
    </row>
    <row r="593" s="30" customFormat="1" spans="1:28">
      <c r="A593" s="36">
        <f t="shared" si="71"/>
        <v>589</v>
      </c>
      <c r="B593" s="36" t="s">
        <v>1784</v>
      </c>
      <c r="C593" s="36" t="s">
        <v>1822</v>
      </c>
      <c r="D593" s="36" t="s">
        <v>1823</v>
      </c>
      <c r="E593" s="36" t="s">
        <v>1824</v>
      </c>
      <c r="F593" s="42" t="s">
        <v>39</v>
      </c>
      <c r="G593" s="62" t="s">
        <v>1825</v>
      </c>
      <c r="H593" s="36" t="s">
        <v>47</v>
      </c>
      <c r="I593" s="36" t="s">
        <v>1824</v>
      </c>
      <c r="J593" s="36">
        <v>15046327811</v>
      </c>
      <c r="K593" s="36">
        <v>1</v>
      </c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>
        <v>1</v>
      </c>
      <c r="Y593" s="36"/>
      <c r="Z593" s="36">
        <v>1</v>
      </c>
      <c r="AA593" s="37">
        <f t="shared" si="70"/>
        <v>830</v>
      </c>
      <c r="AB593" s="36"/>
    </row>
    <row r="594" s="30" customFormat="1" spans="1:28">
      <c r="A594" s="36">
        <f t="shared" si="71"/>
        <v>590</v>
      </c>
      <c r="B594" s="36" t="s">
        <v>1784</v>
      </c>
      <c r="C594" s="36" t="s">
        <v>1822</v>
      </c>
      <c r="D594" s="36" t="s">
        <v>1823</v>
      </c>
      <c r="E594" s="36" t="s">
        <v>1826</v>
      </c>
      <c r="F594" s="42" t="s">
        <v>39</v>
      </c>
      <c r="G594" s="62" t="s">
        <v>1827</v>
      </c>
      <c r="H594" s="36" t="s">
        <v>47</v>
      </c>
      <c r="I594" s="36" t="s">
        <v>1826</v>
      </c>
      <c r="J594" s="36">
        <v>15636351886</v>
      </c>
      <c r="K594" s="36">
        <v>1</v>
      </c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>
        <v>1</v>
      </c>
      <c r="Y594" s="36"/>
      <c r="Z594" s="36">
        <v>1</v>
      </c>
      <c r="AA594" s="37">
        <f t="shared" si="70"/>
        <v>830</v>
      </c>
      <c r="AB594" s="36"/>
    </row>
    <row r="595" s="30" customFormat="1" spans="1:28">
      <c r="A595" s="36">
        <f t="shared" si="71"/>
        <v>591</v>
      </c>
      <c r="B595" s="36" t="s">
        <v>1784</v>
      </c>
      <c r="C595" s="36" t="s">
        <v>1811</v>
      </c>
      <c r="D595" s="36" t="s">
        <v>1812</v>
      </c>
      <c r="E595" s="15" t="s">
        <v>1828</v>
      </c>
      <c r="F595" s="44" t="s">
        <v>204</v>
      </c>
      <c r="G595" s="5" t="s">
        <v>1829</v>
      </c>
      <c r="H595" s="36" t="s">
        <v>41</v>
      </c>
      <c r="I595" s="36" t="s">
        <v>1830</v>
      </c>
      <c r="J595" s="36">
        <v>18045762903</v>
      </c>
      <c r="K595" s="36"/>
      <c r="L595" s="36">
        <v>1</v>
      </c>
      <c r="M595" s="36"/>
      <c r="N595" s="36"/>
      <c r="O595" s="36"/>
      <c r="P595" s="36">
        <v>1</v>
      </c>
      <c r="Q595" s="36"/>
      <c r="R595" s="36"/>
      <c r="S595" s="36"/>
      <c r="T595" s="36"/>
      <c r="U595" s="36"/>
      <c r="V595" s="36"/>
      <c r="W595" s="36">
        <v>1</v>
      </c>
      <c r="X595" s="36">
        <v>1</v>
      </c>
      <c r="Y595" s="36">
        <v>1</v>
      </c>
      <c r="Z595" s="36"/>
      <c r="AA595" s="37">
        <f t="shared" si="70"/>
        <v>983</v>
      </c>
      <c r="AB595" s="36"/>
    </row>
    <row r="596" s="30" customFormat="1" spans="1:28">
      <c r="A596" s="36">
        <f t="shared" ref="A596:A605" si="72">ROW()-4</f>
        <v>592</v>
      </c>
      <c r="B596" s="36" t="s">
        <v>1784</v>
      </c>
      <c r="C596" s="36" t="s">
        <v>1811</v>
      </c>
      <c r="D596" s="36" t="s">
        <v>1812</v>
      </c>
      <c r="E596" s="15" t="s">
        <v>1831</v>
      </c>
      <c r="F596" s="44" t="s">
        <v>204</v>
      </c>
      <c r="G596" s="5" t="s">
        <v>1832</v>
      </c>
      <c r="H596" s="36" t="s">
        <v>41</v>
      </c>
      <c r="I596" s="36" t="s">
        <v>1833</v>
      </c>
      <c r="J596" s="36">
        <v>13846077172</v>
      </c>
      <c r="K596" s="36">
        <v>1</v>
      </c>
      <c r="L596" s="36"/>
      <c r="M596" s="36"/>
      <c r="N596" s="36"/>
      <c r="O596" s="36"/>
      <c r="P596" s="36"/>
      <c r="Q596" s="36"/>
      <c r="R596" s="36"/>
      <c r="S596" s="36"/>
      <c r="T596" s="36"/>
      <c r="U596" s="36">
        <v>1</v>
      </c>
      <c r="V596" s="36">
        <v>1</v>
      </c>
      <c r="W596" s="36">
        <v>1</v>
      </c>
      <c r="X596" s="36"/>
      <c r="Y596" s="36"/>
      <c r="Z596" s="36"/>
      <c r="AA596" s="37">
        <f t="shared" si="70"/>
        <v>991</v>
      </c>
      <c r="AB596" s="36"/>
    </row>
    <row r="597" s="30" customFormat="1" spans="1:28">
      <c r="A597" s="36">
        <f t="shared" si="72"/>
        <v>593</v>
      </c>
      <c r="B597" s="36" t="s">
        <v>1784</v>
      </c>
      <c r="C597" s="36" t="s">
        <v>1822</v>
      </c>
      <c r="D597" s="36" t="s">
        <v>1834</v>
      </c>
      <c r="E597" s="36" t="s">
        <v>1835</v>
      </c>
      <c r="F597" s="44" t="s">
        <v>204</v>
      </c>
      <c r="G597" s="5" t="s">
        <v>1836</v>
      </c>
      <c r="H597" s="36" t="s">
        <v>47</v>
      </c>
      <c r="I597" s="36" t="s">
        <v>1837</v>
      </c>
      <c r="J597" s="36">
        <v>18746748638</v>
      </c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>
        <v>1</v>
      </c>
      <c r="X597" s="36">
        <v>1</v>
      </c>
      <c r="Y597" s="36"/>
      <c r="Z597" s="36">
        <v>1</v>
      </c>
      <c r="AA597" s="37">
        <f t="shared" si="70"/>
        <v>1140</v>
      </c>
      <c r="AB597" s="36"/>
    </row>
    <row r="598" s="30" customFormat="1" spans="1:28">
      <c r="A598" s="36">
        <f t="shared" si="72"/>
        <v>594</v>
      </c>
      <c r="B598" s="36" t="s">
        <v>1784</v>
      </c>
      <c r="C598" s="36" t="s">
        <v>1822</v>
      </c>
      <c r="D598" s="36" t="s">
        <v>1834</v>
      </c>
      <c r="E598" s="15" t="s">
        <v>1838</v>
      </c>
      <c r="F598" s="44" t="s">
        <v>204</v>
      </c>
      <c r="G598" s="5" t="s">
        <v>1839</v>
      </c>
      <c r="H598" s="51" t="s">
        <v>47</v>
      </c>
      <c r="I598" s="59" t="s">
        <v>1838</v>
      </c>
      <c r="J598" s="15">
        <v>15904677327</v>
      </c>
      <c r="K598" s="36">
        <v>4</v>
      </c>
      <c r="L598" s="36"/>
      <c r="M598" s="15"/>
      <c r="N598" s="60"/>
      <c r="O598" s="36"/>
      <c r="P598" s="36"/>
      <c r="Q598" s="36"/>
      <c r="R598" s="36"/>
      <c r="S598" s="36"/>
      <c r="T598" s="36"/>
      <c r="U598" s="36"/>
      <c r="V598" s="36"/>
      <c r="W598" s="36"/>
      <c r="X598" s="36">
        <v>1</v>
      </c>
      <c r="Y598" s="36"/>
      <c r="Z598" s="36">
        <v>1</v>
      </c>
      <c r="AA598" s="37">
        <f t="shared" si="70"/>
        <v>1055</v>
      </c>
      <c r="AB598" s="36"/>
    </row>
    <row r="599" s="30" customFormat="1" spans="1:28">
      <c r="A599" s="36">
        <f t="shared" si="72"/>
        <v>595</v>
      </c>
      <c r="B599" s="36" t="s">
        <v>1784</v>
      </c>
      <c r="C599" s="36" t="s">
        <v>1840</v>
      </c>
      <c r="D599" s="36" t="s">
        <v>922</v>
      </c>
      <c r="E599" s="36" t="s">
        <v>1841</v>
      </c>
      <c r="F599" s="44" t="s">
        <v>204</v>
      </c>
      <c r="G599" s="36" t="s">
        <v>1842</v>
      </c>
      <c r="H599" s="36" t="s">
        <v>47</v>
      </c>
      <c r="I599" s="36" t="s">
        <v>1841</v>
      </c>
      <c r="J599" s="36">
        <v>18814676276</v>
      </c>
      <c r="K599" s="36">
        <v>4</v>
      </c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>
        <v>1</v>
      </c>
      <c r="Z599" s="36">
        <v>1</v>
      </c>
      <c r="AA599" s="37">
        <f t="shared" si="70"/>
        <v>1005</v>
      </c>
      <c r="AB599" s="36"/>
    </row>
    <row r="600" s="30" customFormat="1" spans="1:28">
      <c r="A600" s="36">
        <f t="shared" si="72"/>
        <v>596</v>
      </c>
      <c r="B600" s="36" t="s">
        <v>1784</v>
      </c>
      <c r="C600" s="36" t="s">
        <v>1840</v>
      </c>
      <c r="D600" s="36" t="s">
        <v>922</v>
      </c>
      <c r="E600" s="36" t="s">
        <v>1843</v>
      </c>
      <c r="F600" s="44" t="s">
        <v>204</v>
      </c>
      <c r="G600" s="36" t="s">
        <v>1844</v>
      </c>
      <c r="H600" s="36" t="s">
        <v>47</v>
      </c>
      <c r="I600" s="36" t="s">
        <v>1845</v>
      </c>
      <c r="J600" s="36">
        <v>18246724599</v>
      </c>
      <c r="K600" s="36">
        <v>1</v>
      </c>
      <c r="L600" s="36"/>
      <c r="M600" s="36"/>
      <c r="N600" s="36"/>
      <c r="O600" s="36"/>
      <c r="P600" s="36"/>
      <c r="Q600" s="36"/>
      <c r="R600" s="36"/>
      <c r="S600" s="36"/>
      <c r="T600" s="36"/>
      <c r="U600" s="36">
        <v>1</v>
      </c>
      <c r="V600" s="36"/>
      <c r="W600" s="36"/>
      <c r="X600" s="36">
        <v>1</v>
      </c>
      <c r="Y600" s="36"/>
      <c r="Z600" s="36">
        <v>1</v>
      </c>
      <c r="AA600" s="37">
        <f t="shared" si="70"/>
        <v>965</v>
      </c>
      <c r="AB600" s="36"/>
    </row>
    <row r="601" s="30" customFormat="1" spans="1:28">
      <c r="A601" s="36">
        <f t="shared" si="72"/>
        <v>597</v>
      </c>
      <c r="B601" s="36" t="s">
        <v>1784</v>
      </c>
      <c r="C601" s="36" t="s">
        <v>1840</v>
      </c>
      <c r="D601" s="36" t="s">
        <v>1846</v>
      </c>
      <c r="E601" s="36" t="s">
        <v>1847</v>
      </c>
      <c r="F601" s="44" t="s">
        <v>204</v>
      </c>
      <c r="G601" s="36" t="s">
        <v>1848</v>
      </c>
      <c r="H601" s="36" t="s">
        <v>41</v>
      </c>
      <c r="I601" s="36" t="s">
        <v>1847</v>
      </c>
      <c r="J601" s="36">
        <v>13555467388</v>
      </c>
      <c r="K601" s="36">
        <v>4</v>
      </c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>
        <v>1</v>
      </c>
      <c r="AA601" s="37">
        <f t="shared" si="70"/>
        <v>920</v>
      </c>
      <c r="AB601" s="36"/>
    </row>
    <row r="602" s="30" customFormat="1" spans="1:28">
      <c r="A602" s="36">
        <f t="shared" si="72"/>
        <v>598</v>
      </c>
      <c r="B602" s="36" t="s">
        <v>1784</v>
      </c>
      <c r="C602" s="36" t="s">
        <v>1840</v>
      </c>
      <c r="D602" s="36" t="s">
        <v>1846</v>
      </c>
      <c r="E602" s="36" t="s">
        <v>1849</v>
      </c>
      <c r="F602" s="44" t="s">
        <v>204</v>
      </c>
      <c r="G602" s="36" t="s">
        <v>1850</v>
      </c>
      <c r="H602" s="36" t="s">
        <v>47</v>
      </c>
      <c r="I602" s="36" t="s">
        <v>1851</v>
      </c>
      <c r="J602" s="36">
        <v>15904667681</v>
      </c>
      <c r="K602" s="36">
        <v>4</v>
      </c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>
        <v>1</v>
      </c>
      <c r="AA602" s="37">
        <f t="shared" si="70"/>
        <v>920</v>
      </c>
      <c r="AB602" s="36"/>
    </row>
    <row r="603" s="30" customFormat="1" spans="1:28">
      <c r="A603" s="36">
        <f t="shared" si="72"/>
        <v>599</v>
      </c>
      <c r="B603" s="36" t="s">
        <v>1784</v>
      </c>
      <c r="C603" s="36" t="s">
        <v>1785</v>
      </c>
      <c r="D603" s="36" t="s">
        <v>1852</v>
      </c>
      <c r="E603" s="36" t="s">
        <v>1853</v>
      </c>
      <c r="F603" s="36" t="s">
        <v>209</v>
      </c>
      <c r="G603" s="62" t="s">
        <v>1854</v>
      </c>
      <c r="H603" s="36" t="s">
        <v>47</v>
      </c>
      <c r="I603" s="36" t="s">
        <v>1855</v>
      </c>
      <c r="J603" s="5">
        <v>13836507432</v>
      </c>
      <c r="K603" s="36">
        <v>2</v>
      </c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>
        <v>1</v>
      </c>
      <c r="X603" s="36">
        <v>2</v>
      </c>
      <c r="Y603" s="36">
        <v>2</v>
      </c>
      <c r="Z603" s="36"/>
      <c r="AA603" s="37">
        <f t="shared" si="70"/>
        <v>975</v>
      </c>
      <c r="AB603" s="36"/>
    </row>
    <row r="604" s="30" customFormat="1" spans="1:28">
      <c r="A604" s="36">
        <f t="shared" si="72"/>
        <v>600</v>
      </c>
      <c r="B604" s="36" t="s">
        <v>1784</v>
      </c>
      <c r="C604" s="36" t="s">
        <v>1785</v>
      </c>
      <c r="D604" s="36" t="s">
        <v>1807</v>
      </c>
      <c r="E604" s="36" t="s">
        <v>1856</v>
      </c>
      <c r="F604" s="36" t="s">
        <v>209</v>
      </c>
      <c r="G604" s="36" t="s">
        <v>1857</v>
      </c>
      <c r="H604" s="36" t="s">
        <v>47</v>
      </c>
      <c r="I604" s="36" t="s">
        <v>1858</v>
      </c>
      <c r="J604" s="5">
        <v>13846049246</v>
      </c>
      <c r="K604" s="36">
        <v>3</v>
      </c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>
        <v>1</v>
      </c>
      <c r="Y604" s="36"/>
      <c r="Z604" s="36">
        <v>1</v>
      </c>
      <c r="AA604" s="37">
        <f t="shared" si="70"/>
        <v>980</v>
      </c>
      <c r="AB604" s="36"/>
    </row>
    <row r="605" s="30" customFormat="1" spans="1:28">
      <c r="A605" s="36">
        <f t="shared" si="72"/>
        <v>601</v>
      </c>
      <c r="B605" s="36" t="s">
        <v>1784</v>
      </c>
      <c r="C605" s="36" t="s">
        <v>1785</v>
      </c>
      <c r="D605" s="36" t="s">
        <v>1807</v>
      </c>
      <c r="E605" s="36" t="s">
        <v>1859</v>
      </c>
      <c r="F605" s="36" t="s">
        <v>209</v>
      </c>
      <c r="G605" s="62" t="s">
        <v>1860</v>
      </c>
      <c r="H605" s="36" t="s">
        <v>47</v>
      </c>
      <c r="I605" s="36" t="s">
        <v>1861</v>
      </c>
      <c r="J605" s="5" t="s">
        <v>1862</v>
      </c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>
        <v>1</v>
      </c>
      <c r="X605" s="36"/>
      <c r="Y605" s="36"/>
      <c r="Z605" s="36">
        <v>1</v>
      </c>
      <c r="AA605" s="37">
        <f t="shared" si="70"/>
        <v>1005</v>
      </c>
      <c r="AB605" s="36"/>
    </row>
    <row r="606" s="30" customFormat="1" spans="1:28">
      <c r="A606" s="36">
        <f t="shared" ref="A606:A615" si="73">ROW()-4</f>
        <v>602</v>
      </c>
      <c r="B606" s="36" t="s">
        <v>1784</v>
      </c>
      <c r="C606" s="15" t="s">
        <v>1811</v>
      </c>
      <c r="D606" s="15" t="s">
        <v>1863</v>
      </c>
      <c r="E606" s="15" t="s">
        <v>1864</v>
      </c>
      <c r="F606" s="36" t="s">
        <v>209</v>
      </c>
      <c r="G606" s="36" t="s">
        <v>1865</v>
      </c>
      <c r="H606" s="36" t="s">
        <v>47</v>
      </c>
      <c r="I606" s="36" t="s">
        <v>1866</v>
      </c>
      <c r="J606" s="5" t="s">
        <v>1867</v>
      </c>
      <c r="K606" s="36">
        <v>3</v>
      </c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>
        <v>1</v>
      </c>
      <c r="Y606" s="36"/>
      <c r="Z606" s="36">
        <v>1</v>
      </c>
      <c r="AA606" s="37">
        <f t="shared" si="70"/>
        <v>980</v>
      </c>
      <c r="AB606" s="36"/>
    </row>
    <row r="607" s="30" customFormat="1" spans="1:28">
      <c r="A607" s="36">
        <f t="shared" si="73"/>
        <v>603</v>
      </c>
      <c r="B607" s="36" t="s">
        <v>1784</v>
      </c>
      <c r="C607" s="36" t="s">
        <v>1785</v>
      </c>
      <c r="D607" s="36" t="s">
        <v>1868</v>
      </c>
      <c r="E607" s="36" t="s">
        <v>1869</v>
      </c>
      <c r="F607" s="36" t="s">
        <v>209</v>
      </c>
      <c r="G607" s="62" t="s">
        <v>1870</v>
      </c>
      <c r="H607" s="36" t="s">
        <v>47</v>
      </c>
      <c r="I607" s="36" t="s">
        <v>1871</v>
      </c>
      <c r="J607" s="5" t="s">
        <v>1872</v>
      </c>
      <c r="K607" s="36">
        <v>3</v>
      </c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>
        <v>1</v>
      </c>
      <c r="Y607" s="36"/>
      <c r="Z607" s="36">
        <v>1</v>
      </c>
      <c r="AA607" s="37">
        <f t="shared" si="70"/>
        <v>980</v>
      </c>
      <c r="AB607" s="36"/>
    </row>
    <row r="608" s="30" customFormat="1" spans="1:28">
      <c r="A608" s="36">
        <f t="shared" si="73"/>
        <v>604</v>
      </c>
      <c r="B608" s="36" t="s">
        <v>1784</v>
      </c>
      <c r="C608" s="36" t="s">
        <v>1840</v>
      </c>
      <c r="D608" s="36" t="s">
        <v>922</v>
      </c>
      <c r="E608" s="36" t="s">
        <v>1873</v>
      </c>
      <c r="F608" s="42" t="s">
        <v>39</v>
      </c>
      <c r="G608" s="62" t="s">
        <v>1874</v>
      </c>
      <c r="H608" s="36" t="s">
        <v>41</v>
      </c>
      <c r="I608" s="36" t="s">
        <v>1875</v>
      </c>
      <c r="J608" s="36">
        <v>18945856074</v>
      </c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>
        <v>1</v>
      </c>
      <c r="Y608" s="36">
        <v>1</v>
      </c>
      <c r="Z608" s="36">
        <v>1</v>
      </c>
      <c r="AA608" s="37">
        <f t="shared" si="70"/>
        <v>840</v>
      </c>
      <c r="AB608" s="36"/>
    </row>
    <row r="609" s="30" customFormat="1" spans="1:28">
      <c r="A609" s="36">
        <f t="shared" si="73"/>
        <v>605</v>
      </c>
      <c r="B609" s="36" t="s">
        <v>1784</v>
      </c>
      <c r="C609" s="36" t="s">
        <v>1840</v>
      </c>
      <c r="D609" s="36" t="s">
        <v>922</v>
      </c>
      <c r="E609" s="36" t="s">
        <v>1876</v>
      </c>
      <c r="F609" s="42" t="s">
        <v>125</v>
      </c>
      <c r="G609" s="62" t="s">
        <v>1877</v>
      </c>
      <c r="H609" s="36" t="s">
        <v>47</v>
      </c>
      <c r="I609" s="36" t="s">
        <v>1876</v>
      </c>
      <c r="J609" s="36">
        <v>13104674938</v>
      </c>
      <c r="K609" s="36">
        <v>8</v>
      </c>
      <c r="L609" s="36">
        <v>12</v>
      </c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>
        <v>1</v>
      </c>
      <c r="Y609" s="36">
        <v>1</v>
      </c>
      <c r="Z609" s="36"/>
      <c r="AA609" s="37">
        <f t="shared" si="70"/>
        <v>976</v>
      </c>
      <c r="AB609" s="36"/>
    </row>
    <row r="610" s="30" customFormat="1" spans="1:28">
      <c r="A610" s="36">
        <f t="shared" si="73"/>
        <v>606</v>
      </c>
      <c r="B610" s="36" t="s">
        <v>1784</v>
      </c>
      <c r="C610" s="36" t="s">
        <v>1840</v>
      </c>
      <c r="D610" s="36" t="s">
        <v>922</v>
      </c>
      <c r="E610" s="36" t="s">
        <v>1878</v>
      </c>
      <c r="F610" s="42" t="s">
        <v>125</v>
      </c>
      <c r="G610" s="62" t="s">
        <v>1879</v>
      </c>
      <c r="H610" s="36" t="s">
        <v>47</v>
      </c>
      <c r="I610" s="36" t="s">
        <v>1880</v>
      </c>
      <c r="J610" s="36">
        <v>15904677618</v>
      </c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>
        <v>1</v>
      </c>
      <c r="Y610" s="36">
        <v>1</v>
      </c>
      <c r="Z610" s="36">
        <v>1</v>
      </c>
      <c r="AA610" s="37">
        <f t="shared" si="70"/>
        <v>840</v>
      </c>
      <c r="AB610" s="36"/>
    </row>
    <row r="611" s="30" customFormat="1" spans="1:28">
      <c r="A611" s="36">
        <f t="shared" si="73"/>
        <v>607</v>
      </c>
      <c r="B611" s="36" t="s">
        <v>1784</v>
      </c>
      <c r="C611" s="36" t="s">
        <v>1840</v>
      </c>
      <c r="D611" s="36" t="s">
        <v>922</v>
      </c>
      <c r="E611" s="36" t="s">
        <v>1881</v>
      </c>
      <c r="F611" s="42" t="s">
        <v>125</v>
      </c>
      <c r="G611" s="62" t="s">
        <v>1882</v>
      </c>
      <c r="H611" s="36" t="s">
        <v>47</v>
      </c>
      <c r="I611" s="36" t="s">
        <v>1883</v>
      </c>
      <c r="J611" s="36">
        <v>18346757008</v>
      </c>
      <c r="K611" s="36">
        <v>8</v>
      </c>
      <c r="L611" s="36">
        <v>12</v>
      </c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>
        <v>1</v>
      </c>
      <c r="Y611" s="36">
        <v>1</v>
      </c>
      <c r="Z611" s="36"/>
      <c r="AA611" s="37">
        <f t="shared" si="70"/>
        <v>976</v>
      </c>
      <c r="AB611" s="36"/>
    </row>
    <row r="612" s="30" customFormat="1" spans="1:28">
      <c r="A612" s="36">
        <f t="shared" si="73"/>
        <v>608</v>
      </c>
      <c r="B612" s="36" t="s">
        <v>1784</v>
      </c>
      <c r="C612" s="36" t="s">
        <v>1840</v>
      </c>
      <c r="D612" s="36" t="s">
        <v>922</v>
      </c>
      <c r="E612" s="36" t="s">
        <v>1884</v>
      </c>
      <c r="F612" s="42" t="s">
        <v>39</v>
      </c>
      <c r="G612" s="62" t="s">
        <v>1885</v>
      </c>
      <c r="H612" s="36" t="s">
        <v>41</v>
      </c>
      <c r="I612" s="36" t="s">
        <v>1886</v>
      </c>
      <c r="J612" s="36">
        <v>13555067808</v>
      </c>
      <c r="K612" s="36">
        <v>4</v>
      </c>
      <c r="L612" s="36">
        <v>4</v>
      </c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>
        <v>1</v>
      </c>
      <c r="X612" s="36">
        <v>1</v>
      </c>
      <c r="Y612" s="36">
        <v>1</v>
      </c>
      <c r="Z612" s="36"/>
      <c r="AA612" s="37">
        <f t="shared" si="70"/>
        <v>957</v>
      </c>
      <c r="AB612" s="36"/>
    </row>
    <row r="613" s="30" customFormat="1" spans="1:28">
      <c r="A613" s="36">
        <f t="shared" si="73"/>
        <v>609</v>
      </c>
      <c r="B613" s="36" t="s">
        <v>1784</v>
      </c>
      <c r="C613" s="36" t="s">
        <v>1840</v>
      </c>
      <c r="D613" s="36" t="s">
        <v>1846</v>
      </c>
      <c r="E613" s="15" t="s">
        <v>1887</v>
      </c>
      <c r="F613" s="42" t="s">
        <v>39</v>
      </c>
      <c r="G613" s="62" t="s">
        <v>1888</v>
      </c>
      <c r="H613" s="36" t="s">
        <v>41</v>
      </c>
      <c r="I613" s="36" t="s">
        <v>1889</v>
      </c>
      <c r="J613" s="36">
        <v>13836507465</v>
      </c>
      <c r="K613" s="36"/>
      <c r="L613" s="36">
        <v>10</v>
      </c>
      <c r="M613" s="36"/>
      <c r="N613" s="36"/>
      <c r="O613" s="36"/>
      <c r="P613" s="36"/>
      <c r="Q613" s="36"/>
      <c r="R613" s="36"/>
      <c r="S613" s="36"/>
      <c r="T613" s="36"/>
      <c r="U613" s="36"/>
      <c r="V613" s="36">
        <v>1</v>
      </c>
      <c r="W613" s="36">
        <v>1</v>
      </c>
      <c r="X613" s="36"/>
      <c r="Y613" s="36">
        <v>1</v>
      </c>
      <c r="Z613" s="36"/>
      <c r="AA613" s="37">
        <f t="shared" si="70"/>
        <v>996</v>
      </c>
      <c r="AB613" s="36"/>
    </row>
    <row r="614" s="27" customFormat="1" spans="1:28">
      <c r="A614" s="36">
        <f t="shared" si="73"/>
        <v>610</v>
      </c>
      <c r="B614" s="52" t="s">
        <v>1890</v>
      </c>
      <c r="C614" s="52" t="s">
        <v>1891</v>
      </c>
      <c r="D614" s="52" t="s">
        <v>1892</v>
      </c>
      <c r="E614" s="52" t="s">
        <v>1893</v>
      </c>
      <c r="F614" s="52" t="s">
        <v>39</v>
      </c>
      <c r="G614" s="52" t="s">
        <v>1894</v>
      </c>
      <c r="H614" s="52" t="s">
        <v>47</v>
      </c>
      <c r="I614" s="52" t="s">
        <v>1895</v>
      </c>
      <c r="J614" s="52">
        <v>13310632659</v>
      </c>
      <c r="K614" s="38">
        <v>4</v>
      </c>
      <c r="L614" s="38"/>
      <c r="M614" s="38">
        <v>1</v>
      </c>
      <c r="N614" s="38">
        <v>1</v>
      </c>
      <c r="O614" s="38"/>
      <c r="P614" s="38"/>
      <c r="Q614" s="38"/>
      <c r="R614" s="38"/>
      <c r="S614" s="38"/>
      <c r="T614" s="38"/>
      <c r="U614" s="38"/>
      <c r="V614" s="38">
        <v>1</v>
      </c>
      <c r="W614" s="38">
        <v>1</v>
      </c>
      <c r="X614" s="38">
        <v>1</v>
      </c>
      <c r="Y614" s="38">
        <v>1</v>
      </c>
      <c r="Z614" s="38"/>
      <c r="AA614" s="37">
        <f t="shared" si="70"/>
        <v>1611</v>
      </c>
      <c r="AB614" s="38"/>
    </row>
    <row r="615" s="27" customFormat="1" spans="1:28">
      <c r="A615" s="36">
        <f t="shared" si="73"/>
        <v>611</v>
      </c>
      <c r="B615" s="52" t="s">
        <v>1890</v>
      </c>
      <c r="C615" s="38" t="s">
        <v>1891</v>
      </c>
      <c r="D615" s="38" t="s">
        <v>922</v>
      </c>
      <c r="E615" s="38" t="s">
        <v>1896</v>
      </c>
      <c r="F615" s="52" t="s">
        <v>39</v>
      </c>
      <c r="G615" s="38" t="s">
        <v>1897</v>
      </c>
      <c r="H615" s="38" t="s">
        <v>41</v>
      </c>
      <c r="I615" s="38" t="s">
        <v>1896</v>
      </c>
      <c r="J615" s="38">
        <v>18746709760</v>
      </c>
      <c r="K615" s="38">
        <v>4</v>
      </c>
      <c r="L615" s="38"/>
      <c r="M615" s="38">
        <v>1</v>
      </c>
      <c r="N615" s="38">
        <v>1</v>
      </c>
      <c r="O615" s="38"/>
      <c r="P615" s="38"/>
      <c r="Q615" s="38"/>
      <c r="R615" s="38"/>
      <c r="S615" s="38"/>
      <c r="T615" s="38"/>
      <c r="U615" s="38">
        <v>1</v>
      </c>
      <c r="V615" s="38">
        <v>1</v>
      </c>
      <c r="W615" s="38">
        <v>1</v>
      </c>
      <c r="X615" s="38">
        <v>1</v>
      </c>
      <c r="Y615" s="38">
        <v>1</v>
      </c>
      <c r="Z615" s="38"/>
      <c r="AA615" s="37">
        <f t="shared" si="70"/>
        <v>1746</v>
      </c>
      <c r="AB615" s="38"/>
    </row>
    <row r="616" s="27" customFormat="1" spans="1:28">
      <c r="A616" s="36">
        <f t="shared" ref="A616:A622" si="74">ROW()-4</f>
        <v>612</v>
      </c>
      <c r="B616" s="52" t="s">
        <v>1890</v>
      </c>
      <c r="C616" s="52" t="s">
        <v>1898</v>
      </c>
      <c r="D616" s="52" t="s">
        <v>1899</v>
      </c>
      <c r="E616" s="53" t="s">
        <v>1900</v>
      </c>
      <c r="F616" s="52" t="s">
        <v>39</v>
      </c>
      <c r="G616" s="54" t="s">
        <v>1901</v>
      </c>
      <c r="H616" s="52" t="s">
        <v>47</v>
      </c>
      <c r="I616" s="52" t="s">
        <v>1902</v>
      </c>
      <c r="J616" s="61">
        <v>15146788150</v>
      </c>
      <c r="K616" s="38">
        <v>4</v>
      </c>
      <c r="L616" s="38"/>
      <c r="M616" s="38">
        <v>1</v>
      </c>
      <c r="N616" s="38">
        <v>1</v>
      </c>
      <c r="O616" s="38"/>
      <c r="P616" s="38"/>
      <c r="Q616" s="38"/>
      <c r="R616" s="38"/>
      <c r="S616" s="38"/>
      <c r="T616" s="38"/>
      <c r="U616" s="38"/>
      <c r="V616" s="38"/>
      <c r="W616" s="38">
        <v>1</v>
      </c>
      <c r="X616" s="38">
        <v>1</v>
      </c>
      <c r="Y616" s="38">
        <v>1</v>
      </c>
      <c r="Z616" s="38"/>
      <c r="AA616" s="37">
        <f t="shared" si="70"/>
        <v>1215</v>
      </c>
      <c r="AB616" s="38"/>
    </row>
    <row r="617" s="27" customFormat="1" spans="1:28">
      <c r="A617" s="36">
        <f t="shared" si="74"/>
        <v>613</v>
      </c>
      <c r="B617" s="52" t="s">
        <v>1890</v>
      </c>
      <c r="C617" s="52" t="s">
        <v>1898</v>
      </c>
      <c r="D617" s="52" t="s">
        <v>1899</v>
      </c>
      <c r="E617" s="53" t="s">
        <v>1903</v>
      </c>
      <c r="F617" s="52" t="s">
        <v>125</v>
      </c>
      <c r="G617" s="54" t="s">
        <v>1904</v>
      </c>
      <c r="H617" s="52" t="s">
        <v>47</v>
      </c>
      <c r="I617" s="52" t="s">
        <v>1905</v>
      </c>
      <c r="J617" s="61">
        <v>15845357727</v>
      </c>
      <c r="K617" s="38">
        <v>4</v>
      </c>
      <c r="L617" s="38"/>
      <c r="M617" s="38">
        <v>1</v>
      </c>
      <c r="N617" s="38">
        <v>1</v>
      </c>
      <c r="O617" s="38"/>
      <c r="P617" s="38"/>
      <c r="Q617" s="38"/>
      <c r="R617" s="38"/>
      <c r="S617" s="38"/>
      <c r="T617" s="38"/>
      <c r="U617" s="38"/>
      <c r="V617" s="38">
        <v>1</v>
      </c>
      <c r="W617" s="38"/>
      <c r="X617" s="38">
        <v>1</v>
      </c>
      <c r="Y617" s="38">
        <v>1</v>
      </c>
      <c r="Z617" s="38"/>
      <c r="AA617" s="37">
        <f t="shared" si="70"/>
        <v>1226</v>
      </c>
      <c r="AB617" s="38"/>
    </row>
    <row r="618" s="27" customFormat="1" spans="1:28">
      <c r="A618" s="36">
        <f t="shared" si="74"/>
        <v>614</v>
      </c>
      <c r="B618" s="52" t="s">
        <v>1890</v>
      </c>
      <c r="C618" s="52" t="s">
        <v>1898</v>
      </c>
      <c r="D618" s="52" t="s">
        <v>1367</v>
      </c>
      <c r="E618" s="53" t="s">
        <v>1906</v>
      </c>
      <c r="F618" s="52" t="s">
        <v>39</v>
      </c>
      <c r="G618" s="54" t="s">
        <v>1907</v>
      </c>
      <c r="H618" s="52" t="s">
        <v>41</v>
      </c>
      <c r="I618" s="52" t="s">
        <v>1908</v>
      </c>
      <c r="J618" s="61">
        <v>15946708141</v>
      </c>
      <c r="K618" s="38">
        <v>4</v>
      </c>
      <c r="L618" s="38"/>
      <c r="M618" s="38">
        <v>1</v>
      </c>
      <c r="N618" s="38">
        <v>1</v>
      </c>
      <c r="O618" s="38"/>
      <c r="P618" s="38"/>
      <c r="Q618" s="38"/>
      <c r="R618" s="38"/>
      <c r="S618" s="38"/>
      <c r="T618" s="38"/>
      <c r="U618" s="38"/>
      <c r="V618" s="38">
        <v>1</v>
      </c>
      <c r="W618" s="38"/>
      <c r="X618" s="38">
        <v>1</v>
      </c>
      <c r="Y618" s="38">
        <v>1</v>
      </c>
      <c r="Z618" s="38">
        <v>1</v>
      </c>
      <c r="AA618" s="37">
        <f t="shared" si="70"/>
        <v>1846</v>
      </c>
      <c r="AB618" s="38"/>
    </row>
    <row r="619" s="27" customFormat="1" spans="1:28">
      <c r="A619" s="36">
        <f t="shared" si="74"/>
        <v>615</v>
      </c>
      <c r="B619" s="52" t="s">
        <v>1890</v>
      </c>
      <c r="C619" s="52" t="s">
        <v>1898</v>
      </c>
      <c r="D619" s="52" t="s">
        <v>1367</v>
      </c>
      <c r="E619" s="53" t="s">
        <v>1909</v>
      </c>
      <c r="F619" s="52" t="s">
        <v>39</v>
      </c>
      <c r="G619" s="54" t="s">
        <v>1910</v>
      </c>
      <c r="H619" s="52" t="s">
        <v>41</v>
      </c>
      <c r="I619" s="52" t="s">
        <v>1911</v>
      </c>
      <c r="J619" s="61" t="s">
        <v>1912</v>
      </c>
      <c r="K619" s="38">
        <v>4</v>
      </c>
      <c r="L619" s="38"/>
      <c r="M619" s="38">
        <v>1</v>
      </c>
      <c r="N619" s="38">
        <v>1</v>
      </c>
      <c r="O619" s="38"/>
      <c r="P619" s="38"/>
      <c r="Q619" s="38"/>
      <c r="R619" s="38"/>
      <c r="S619" s="38"/>
      <c r="T619" s="38"/>
      <c r="U619" s="38"/>
      <c r="V619" s="38"/>
      <c r="W619" s="38"/>
      <c r="X619" s="38">
        <v>1</v>
      </c>
      <c r="Y619" s="38">
        <v>1</v>
      </c>
      <c r="Z619" s="38"/>
      <c r="AA619" s="37">
        <f t="shared" si="70"/>
        <v>830</v>
      </c>
      <c r="AB619" s="38"/>
    </row>
    <row r="620" s="27" customFormat="1" spans="1:28">
      <c r="A620" s="36">
        <f t="shared" si="74"/>
        <v>616</v>
      </c>
      <c r="B620" s="52" t="s">
        <v>1890</v>
      </c>
      <c r="C620" s="52" t="s">
        <v>1898</v>
      </c>
      <c r="D620" s="52" t="s">
        <v>1367</v>
      </c>
      <c r="E620" s="53" t="s">
        <v>1913</v>
      </c>
      <c r="F620" s="52" t="s">
        <v>39</v>
      </c>
      <c r="G620" s="54" t="s">
        <v>1914</v>
      </c>
      <c r="H620" s="52" t="s">
        <v>47</v>
      </c>
      <c r="I620" s="52" t="s">
        <v>1913</v>
      </c>
      <c r="J620" s="61" t="s">
        <v>1915</v>
      </c>
      <c r="K620" s="38">
        <v>4</v>
      </c>
      <c r="L620" s="38"/>
      <c r="M620" s="38">
        <v>1</v>
      </c>
      <c r="N620" s="38">
        <v>1</v>
      </c>
      <c r="O620" s="38"/>
      <c r="P620" s="38"/>
      <c r="Q620" s="38"/>
      <c r="R620" s="38"/>
      <c r="S620" s="38"/>
      <c r="T620" s="38"/>
      <c r="U620" s="38"/>
      <c r="V620" s="38"/>
      <c r="W620" s="38"/>
      <c r="X620" s="38">
        <v>1</v>
      </c>
      <c r="Y620" s="38">
        <v>1</v>
      </c>
      <c r="Z620" s="38">
        <v>1</v>
      </c>
      <c r="AA620" s="37">
        <f t="shared" si="70"/>
        <v>1450</v>
      </c>
      <c r="AB620" s="38"/>
    </row>
    <row r="621" s="27" customFormat="1" spans="1:28">
      <c r="A621" s="36">
        <f t="shared" si="74"/>
        <v>617</v>
      </c>
      <c r="B621" s="52" t="s">
        <v>1890</v>
      </c>
      <c r="C621" s="52" t="s">
        <v>1898</v>
      </c>
      <c r="D621" s="55" t="s">
        <v>1916</v>
      </c>
      <c r="E621" s="55" t="s">
        <v>1917</v>
      </c>
      <c r="F621" s="52" t="s">
        <v>39</v>
      </c>
      <c r="G621" s="56" t="s">
        <v>1918</v>
      </c>
      <c r="H621" s="52" t="s">
        <v>41</v>
      </c>
      <c r="I621" s="38" t="s">
        <v>1919</v>
      </c>
      <c r="J621" s="56" t="s">
        <v>1920</v>
      </c>
      <c r="K621" s="38">
        <v>4</v>
      </c>
      <c r="L621" s="38"/>
      <c r="M621" s="38">
        <v>1</v>
      </c>
      <c r="N621" s="38">
        <v>1</v>
      </c>
      <c r="O621" s="38"/>
      <c r="P621" s="38"/>
      <c r="Q621" s="38">
        <v>1</v>
      </c>
      <c r="R621" s="38"/>
      <c r="S621" s="38"/>
      <c r="T621" s="38"/>
      <c r="U621" s="38"/>
      <c r="V621" s="38"/>
      <c r="W621" s="38"/>
      <c r="X621" s="38">
        <v>1</v>
      </c>
      <c r="Y621" s="38">
        <v>1</v>
      </c>
      <c r="Z621" s="38"/>
      <c r="AA621" s="37">
        <f t="shared" si="70"/>
        <v>910</v>
      </c>
      <c r="AB621" s="38"/>
    </row>
    <row r="622" s="27" customFormat="1" spans="1:28">
      <c r="A622" s="36">
        <f t="shared" si="74"/>
        <v>618</v>
      </c>
      <c r="B622" s="52" t="s">
        <v>1890</v>
      </c>
      <c r="C622" s="52" t="s">
        <v>1898</v>
      </c>
      <c r="D622" s="55" t="s">
        <v>1916</v>
      </c>
      <c r="E622" s="55" t="s">
        <v>1921</v>
      </c>
      <c r="F622" s="52" t="s">
        <v>39</v>
      </c>
      <c r="G622" s="56" t="s">
        <v>1922</v>
      </c>
      <c r="H622" s="52" t="s">
        <v>41</v>
      </c>
      <c r="I622" s="38" t="s">
        <v>1923</v>
      </c>
      <c r="J622" s="56" t="s">
        <v>1924</v>
      </c>
      <c r="K622" s="38">
        <v>4</v>
      </c>
      <c r="L622" s="38"/>
      <c r="M622" s="38">
        <v>1</v>
      </c>
      <c r="N622" s="38">
        <v>1</v>
      </c>
      <c r="O622" s="38"/>
      <c r="P622" s="38"/>
      <c r="Q622" s="38">
        <v>1</v>
      </c>
      <c r="R622" s="38"/>
      <c r="S622" s="38"/>
      <c r="T622" s="38"/>
      <c r="U622" s="38"/>
      <c r="V622" s="38"/>
      <c r="W622" s="38"/>
      <c r="X622" s="38">
        <v>1</v>
      </c>
      <c r="Y622" s="38">
        <v>1</v>
      </c>
      <c r="Z622" s="38"/>
      <c r="AA622" s="37">
        <f t="shared" si="70"/>
        <v>910</v>
      </c>
      <c r="AB622" s="38"/>
    </row>
    <row r="623" s="25" customFormat="1" ht="103" customHeight="1" spans="1:27">
      <c r="A623" s="57"/>
      <c r="B623" s="58" t="s">
        <v>1925</v>
      </c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</row>
  </sheetData>
  <autoFilter xmlns:etc="http://www.wps.cn/officeDocument/2017/etCustomData" ref="A4:AB623" etc:filterBottomFollowUsedRange="0">
    <extLst/>
  </autoFilter>
  <mergeCells count="19">
    <mergeCell ref="A1:AB1"/>
    <mergeCell ref="K2:L2"/>
    <mergeCell ref="M2:N2"/>
    <mergeCell ref="O2:P2"/>
    <mergeCell ref="Q2:V2"/>
    <mergeCell ref="X2:Y2"/>
    <mergeCell ref="B623:AA62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AA2:AA4"/>
    <mergeCell ref="AB2:AB4"/>
  </mergeCells>
  <conditionalFormatting sqref="G616">
    <cfRule type="expression" dxfId="0" priority="19" stopIfTrue="1">
      <formula>AND(SUMPRODUCT(IFERROR(1*(($K:$K&amp;"x")=(G616&amp;"x")),0))&gt;1,NOT(ISBLANK(G616)))</formula>
    </cfRule>
  </conditionalFormatting>
  <conditionalFormatting sqref="G617">
    <cfRule type="expression" dxfId="0" priority="18" stopIfTrue="1">
      <formula>AND(SUMPRODUCT(IFERROR(1*(($K:$K&amp;"x")=(G617&amp;"x")),0))&gt;1,NOT(ISBLANK(G617)))</formula>
    </cfRule>
  </conditionalFormatting>
  <conditionalFormatting sqref="G618">
    <cfRule type="expression" dxfId="0" priority="20" stopIfTrue="1">
      <formula>AND(SUMPRODUCT(IFERROR(1*(($K:$K&amp;"x")=(G618&amp;"x")),0))&gt;1,NOT(ISBLANK(G618)))</formula>
    </cfRule>
  </conditionalFormatting>
  <conditionalFormatting sqref="G619">
    <cfRule type="expression" dxfId="0" priority="17" stopIfTrue="1">
      <formula>AND(SUMPRODUCT(IFERROR(1*(($K:$K&amp;"x")=(G619&amp;"x")),0))&gt;1,NOT(ISBLANK(G619)))</formula>
    </cfRule>
  </conditionalFormatting>
  <conditionalFormatting sqref="G620">
    <cfRule type="expression" dxfId="0" priority="16" stopIfTrue="1">
      <formula>AND(SUMPRODUCT(IFERROR(1*(($K:$K&amp;"x")=(G620&amp;"x")),0))&gt;1,NOT(ISBLANK(G620)))</formula>
    </cfRule>
  </conditionalFormatting>
  <conditionalFormatting sqref="G621">
    <cfRule type="expression" dxfId="0" priority="15">
      <formula>AND(SUMPRODUCT(IFERROR(1*((#REF!&amp;"x")=(#REF!&amp;"x")),0))&gt;1,NOT(ISBLANK(#REF!)))</formula>
    </cfRule>
  </conditionalFormatting>
  <conditionalFormatting sqref="G622">
    <cfRule type="expression" dxfId="0" priority="14">
      <formula>AND(SUMPRODUCT(IFERROR(1*((#REF!&amp;"x")=(#REF!&amp;"x")),0))&gt;1,NOT(ISBLANK(#REF!)))</formula>
    </cfRule>
  </conditionalFormatting>
  <conditionalFormatting sqref="E582:E613">
    <cfRule type="expression" dxfId="0" priority="21">
      <formula>AND(SUMPRODUCT(IFERROR(1*(($E$582:$E$613&amp;"x")=(E582&amp;"x")),0))&gt;1,NOT(ISBLANK(E582)))</formula>
    </cfRule>
  </conditionalFormatting>
  <dataValidations count="1">
    <dataValidation type="list" allowBlank="1" showInputMessage="1" showErrorMessage="1" sqref="M598">
      <formula1>"燃气报警设备,水浸报警设备"</formula1>
    </dataValidation>
  </dataValidations>
  <pageMargins left="0.393055555555556" right="0.393055555555556" top="0.393055555555556" bottom="0.275" header="0.393055555555556" footer="0.275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view="pageBreakPreview" zoomScaleNormal="100" topLeftCell="A5" workbookViewId="0">
      <selection activeCell="U14" sqref="F14:U14"/>
    </sheetView>
  </sheetViews>
  <sheetFormatPr defaultColWidth="9" defaultRowHeight="13.5"/>
  <cols>
    <col min="1" max="1" width="4.625" customWidth="1"/>
    <col min="2" max="2" width="8.875" customWidth="1"/>
    <col min="3" max="21" width="5.375" customWidth="1"/>
    <col min="23" max="23" width="10" customWidth="1"/>
  </cols>
  <sheetData>
    <row r="1" ht="22.5" spans="1:23">
      <c r="A1" s="13" t="s">
        <v>1926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="12" customFormat="1" ht="96" customHeight="1" spans="1:23">
      <c r="A2" s="10" t="s">
        <v>1</v>
      </c>
      <c r="B2" s="10" t="s">
        <v>1927</v>
      </c>
      <c r="C2" s="10" t="s">
        <v>1928</v>
      </c>
      <c r="D2" s="10" t="s">
        <v>1929</v>
      </c>
      <c r="E2" s="10" t="s">
        <v>1930</v>
      </c>
      <c r="F2" s="10" t="s">
        <v>20</v>
      </c>
      <c r="G2" s="10" t="s">
        <v>21</v>
      </c>
      <c r="H2" s="10" t="s">
        <v>22</v>
      </c>
      <c r="I2" s="10" t="s">
        <v>23</v>
      </c>
      <c r="J2" s="10" t="s">
        <v>24</v>
      </c>
      <c r="K2" s="10" t="s">
        <v>25</v>
      </c>
      <c r="L2" s="10" t="s">
        <v>26</v>
      </c>
      <c r="M2" s="10" t="s">
        <v>27</v>
      </c>
      <c r="N2" s="10" t="s">
        <v>28</v>
      </c>
      <c r="O2" s="10" t="s">
        <v>29</v>
      </c>
      <c r="P2" s="10" t="s">
        <v>30</v>
      </c>
      <c r="Q2" s="10" t="s">
        <v>31</v>
      </c>
      <c r="R2" s="10" t="s">
        <v>15</v>
      </c>
      <c r="S2" s="10" t="s">
        <v>32</v>
      </c>
      <c r="T2" s="10" t="s">
        <v>33</v>
      </c>
      <c r="U2" s="10" t="s">
        <v>34</v>
      </c>
      <c r="V2" s="10" t="s">
        <v>1931</v>
      </c>
      <c r="W2" s="10" t="s">
        <v>1932</v>
      </c>
    </row>
    <row r="3" ht="30" customHeight="1" spans="1:23">
      <c r="A3" s="6">
        <v>1</v>
      </c>
      <c r="B3" s="14" t="s">
        <v>35</v>
      </c>
      <c r="C3" s="6">
        <v>193</v>
      </c>
      <c r="D3" s="6">
        <f>COUNTIF(Sheet1!B:B,B3)</f>
        <v>191</v>
      </c>
      <c r="E3" s="6">
        <f>C3-D3</f>
        <v>2</v>
      </c>
      <c r="F3" s="6">
        <f>SUMIF(Sheet1!B:B,B3,Sheet1!K:K)</f>
        <v>123</v>
      </c>
      <c r="G3" s="6">
        <f>SUMIF(Sheet1!B:B,B3,Sheet1!L:L)</f>
        <v>206</v>
      </c>
      <c r="H3" s="6">
        <f>SUMIF(Sheet1!B:B,B3,Sheet1!M:M)</f>
        <v>15</v>
      </c>
      <c r="I3" s="6">
        <f>SUMIF(Sheet1!B:B,B3,Sheet1!N:N)</f>
        <v>10</v>
      </c>
      <c r="J3" s="6">
        <f>SUMIF(Sheet1!B:B,B3,Sheet1!O:O)</f>
        <v>14</v>
      </c>
      <c r="K3" s="6">
        <f>SUMIF(Sheet1!B:B,B3,Sheet1!P:P)</f>
        <v>8</v>
      </c>
      <c r="L3" s="6">
        <f>SUMIF(Sheet1!B:B,B3,Sheet1!Q:Q)</f>
        <v>4</v>
      </c>
      <c r="M3" s="6">
        <f>SUMIF(Sheet1!B:B,B3,Sheet1!R:R)</f>
        <v>2</v>
      </c>
      <c r="N3" s="6">
        <f>SUMIF(Sheet1!B:B,B3,Sheet1!S:S)</f>
        <v>3</v>
      </c>
      <c r="O3" s="6">
        <f>SUMIF(Sheet1!B:B,B3,Sheet1!T:T)</f>
        <v>9</v>
      </c>
      <c r="P3" s="6">
        <f>SUMIF(Sheet1!B:B,B3,Sheet1!U:U)</f>
        <v>3</v>
      </c>
      <c r="Q3" s="6">
        <f>SUMIF(Sheet1!B:B,B3,Sheet1!V:V)</f>
        <v>22</v>
      </c>
      <c r="R3" s="6">
        <f>SUMIF(Sheet1!B:B,B3,Sheet1!W:W)</f>
        <v>40</v>
      </c>
      <c r="S3" s="6">
        <f>SUMIF(Sheet1!B:B,B3,Sheet1!X:X)</f>
        <v>127</v>
      </c>
      <c r="T3" s="6">
        <f>SUMIF(Sheet1!B:B,B3,Sheet1!Y:Y)</f>
        <v>98</v>
      </c>
      <c r="U3" s="6">
        <f>SUMIF(Sheet1!B:B,B3,Sheet1!Z:Z)</f>
        <v>125</v>
      </c>
      <c r="V3" s="20">
        <f>SUMIF(Sheet1!B:B,B3,Sheet1!AA:AA)</f>
        <v>158610</v>
      </c>
      <c r="W3" s="21">
        <f>IFERROR(V3/D3,0)</f>
        <v>830.418848167539</v>
      </c>
    </row>
    <row r="4" ht="30" customHeight="1" spans="1:23">
      <c r="A4" s="6">
        <v>2</v>
      </c>
      <c r="B4" s="14" t="s">
        <v>651</v>
      </c>
      <c r="C4" s="6">
        <v>102</v>
      </c>
      <c r="D4" s="6">
        <f>COUNTIF(Sheet1!B:B,B4)</f>
        <v>102</v>
      </c>
      <c r="E4" s="6">
        <f t="shared" ref="E4:E11" si="0">C4-D4</f>
        <v>0</v>
      </c>
      <c r="F4" s="6">
        <f>SUMIF(Sheet1!B:B,B4,Sheet1!K:K)</f>
        <v>302</v>
      </c>
      <c r="G4" s="6">
        <f>SUMIF(Sheet1!B:B,B4,Sheet1!L:L)</f>
        <v>191</v>
      </c>
      <c r="H4" s="6">
        <f>SUMIF(Sheet1!B:B,B4,Sheet1!M:M)</f>
        <v>7</v>
      </c>
      <c r="I4" s="6">
        <f>SUMIF(Sheet1!B:B,B4,Sheet1!N:N)</f>
        <v>7</v>
      </c>
      <c r="J4" s="6">
        <f>SUMIF(Sheet1!B:B,B4,Sheet1!O:O)</f>
        <v>8</v>
      </c>
      <c r="K4" s="6">
        <f>SUMIF(Sheet1!B:B,B4,Sheet1!P:P)</f>
        <v>7</v>
      </c>
      <c r="L4" s="6">
        <f>SUMIF(Sheet1!B:B,B4,Sheet1!Q:Q)</f>
        <v>3</v>
      </c>
      <c r="M4" s="6">
        <f>SUMIF(Sheet1!B:B,B4,Sheet1!R:R)</f>
        <v>0</v>
      </c>
      <c r="N4" s="6">
        <f>SUMIF(Sheet1!B:B,B4,Sheet1!S:S)</f>
        <v>0</v>
      </c>
      <c r="O4" s="6">
        <f>SUMIF(Sheet1!B:B,B4,Sheet1!T:T)</f>
        <v>1</v>
      </c>
      <c r="P4" s="6">
        <f>SUMIF(Sheet1!B:B,B4,Sheet1!U:U)</f>
        <v>21</v>
      </c>
      <c r="Q4" s="6">
        <f>SUMIF(Sheet1!B:B,B4,Sheet1!V:V)</f>
        <v>15</v>
      </c>
      <c r="R4" s="6">
        <f>SUMIF(Sheet1!B:B,B4,Sheet1!W:W)</f>
        <v>46</v>
      </c>
      <c r="S4" s="6">
        <f>SUMIF(Sheet1!B:B,B4,Sheet1!X:X)</f>
        <v>57</v>
      </c>
      <c r="T4" s="6">
        <f>SUMIF(Sheet1!B:B,B4,Sheet1!Y:Y)</f>
        <v>25</v>
      </c>
      <c r="U4" s="6">
        <f>SUMIF(Sheet1!B:B,B4,Sheet1!Z:Z)</f>
        <v>42</v>
      </c>
      <c r="V4" s="20">
        <f>SUMIF(Sheet1!B:B,B4,Sheet1!AA:AA)</f>
        <v>98563</v>
      </c>
      <c r="W4" s="21">
        <f t="shared" ref="W4:W12" si="1">IFERROR(V4/D4,0)</f>
        <v>966.303921568627</v>
      </c>
    </row>
    <row r="5" ht="30" customHeight="1" spans="1:23">
      <c r="A5" s="6">
        <v>3</v>
      </c>
      <c r="B5" s="15" t="s">
        <v>983</v>
      </c>
      <c r="C5" s="6">
        <v>246</v>
      </c>
      <c r="D5" s="6">
        <f>COUNTIF(Sheet1!B:B,B5)</f>
        <v>188</v>
      </c>
      <c r="E5" s="6">
        <f t="shared" si="0"/>
        <v>58</v>
      </c>
      <c r="F5" s="6">
        <f>SUMIF(Sheet1!B:B,B5,Sheet1!K:K)</f>
        <v>394</v>
      </c>
      <c r="G5" s="6">
        <f>SUMIF(Sheet1!B:B,B5,Sheet1!L:L)</f>
        <v>259</v>
      </c>
      <c r="H5" s="6">
        <f>SUMIF(Sheet1!B:B,B5,Sheet1!M:M)</f>
        <v>24</v>
      </c>
      <c r="I5" s="6">
        <f>SUMIF(Sheet1!B:B,B5,Sheet1!N:N)</f>
        <v>5</v>
      </c>
      <c r="J5" s="6">
        <f>SUMIF(Sheet1!B:B,B5,Sheet1!O:O)</f>
        <v>30</v>
      </c>
      <c r="K5" s="6">
        <f>SUMIF(Sheet1!B:B,B5,Sheet1!P:P)</f>
        <v>9</v>
      </c>
      <c r="L5" s="6">
        <f>SUMIF(Sheet1!B:B,B5,Sheet1!Q:Q)</f>
        <v>3</v>
      </c>
      <c r="M5" s="6">
        <f>SUMIF(Sheet1!B:B,B5,Sheet1!R:R)</f>
        <v>0</v>
      </c>
      <c r="N5" s="6">
        <f>SUMIF(Sheet1!B:B,B5,Sheet1!S:S)</f>
        <v>2</v>
      </c>
      <c r="O5" s="6">
        <f>SUMIF(Sheet1!B:B,B5,Sheet1!T:T)</f>
        <v>0</v>
      </c>
      <c r="P5" s="6">
        <f>SUMIF(Sheet1!B:B,B5,Sheet1!U:U)</f>
        <v>19</v>
      </c>
      <c r="Q5" s="6">
        <f>SUMIF(Sheet1!B:B,B5,Sheet1!V:V)</f>
        <v>36</v>
      </c>
      <c r="R5" s="6">
        <f>SUMIF(Sheet1!B:B,B5,Sheet1!W:W)</f>
        <v>97</v>
      </c>
      <c r="S5" s="6">
        <f>SUMIF(Sheet1!B:B,B5,Sheet1!X:X)</f>
        <v>121</v>
      </c>
      <c r="T5" s="6">
        <f>SUMIF(Sheet1!B:B,B5,Sheet1!Y:Y)</f>
        <v>34</v>
      </c>
      <c r="U5" s="6">
        <f>SUMIF(Sheet1!B:B,B5,Sheet1!Z:Z)</f>
        <v>45</v>
      </c>
      <c r="V5" s="20">
        <f>SUMIF(Sheet1!B:B,B5,Sheet1!AA:AA)</f>
        <v>164288</v>
      </c>
      <c r="W5" s="21">
        <f t="shared" si="1"/>
        <v>873.872340425532</v>
      </c>
    </row>
    <row r="6" ht="30" customHeight="1" spans="1:23">
      <c r="A6" s="6">
        <v>4</v>
      </c>
      <c r="B6" s="14" t="s">
        <v>1492</v>
      </c>
      <c r="C6" s="6">
        <v>74</v>
      </c>
      <c r="D6" s="6">
        <f>COUNTIF(Sheet1!B:B,B6)</f>
        <v>66</v>
      </c>
      <c r="E6" s="6">
        <f t="shared" si="0"/>
        <v>8</v>
      </c>
      <c r="F6" s="6">
        <f>SUMIF(Sheet1!B:B,B6,Sheet1!K:K)</f>
        <v>96</v>
      </c>
      <c r="G6" s="6">
        <f>SUMIF(Sheet1!B:B,B6,Sheet1!L:L)</f>
        <v>333</v>
      </c>
      <c r="H6" s="6">
        <f>SUMIF(Sheet1!B:B,B6,Sheet1!M:M)</f>
        <v>1</v>
      </c>
      <c r="I6" s="6">
        <f>SUMIF(Sheet1!B:B,B6,Sheet1!N:N)</f>
        <v>0</v>
      </c>
      <c r="J6" s="6">
        <f>SUMIF(Sheet1!B:B,B6,Sheet1!O:O)</f>
        <v>2</v>
      </c>
      <c r="K6" s="6">
        <f>SUMIF(Sheet1!B:B,B6,Sheet1!P:P)</f>
        <v>3</v>
      </c>
      <c r="L6" s="6">
        <f>SUMIF(Sheet1!B:B,B6,Sheet1!Q:Q)</f>
        <v>2</v>
      </c>
      <c r="M6" s="6">
        <f>SUMIF(Sheet1!B:B,B6,Sheet1!R:R)</f>
        <v>0</v>
      </c>
      <c r="N6" s="6">
        <f>SUMIF(Sheet1!B:B,B6,Sheet1!S:S)</f>
        <v>1</v>
      </c>
      <c r="O6" s="6">
        <f>SUMIF(Sheet1!B:B,B6,Sheet1!T:T)</f>
        <v>0</v>
      </c>
      <c r="P6" s="6">
        <f>SUMIF(Sheet1!B:B,B6,Sheet1!U:U)</f>
        <v>7</v>
      </c>
      <c r="Q6" s="6">
        <f>SUMIF(Sheet1!B:B,B6,Sheet1!V:V)</f>
        <v>11</v>
      </c>
      <c r="R6" s="6">
        <f>SUMIF(Sheet1!B:B,B6,Sheet1!W:W)</f>
        <v>32</v>
      </c>
      <c r="S6" s="6">
        <f>SUMIF(Sheet1!B:B,B6,Sheet1!X:X)</f>
        <v>33</v>
      </c>
      <c r="T6" s="6">
        <f>SUMIF(Sheet1!B:B,B6,Sheet1!Y:Y)</f>
        <v>21</v>
      </c>
      <c r="U6" s="6">
        <f>SUMIF(Sheet1!B:B,B6,Sheet1!Z:Z)</f>
        <v>18</v>
      </c>
      <c r="V6" s="20">
        <f>SUMIF(Sheet1!B:B,B6,Sheet1!AA:AA)</f>
        <v>49580</v>
      </c>
      <c r="W6" s="21">
        <f t="shared" si="1"/>
        <v>751.212121212121</v>
      </c>
    </row>
    <row r="7" ht="30" customHeight="1" spans="1:23">
      <c r="A7" s="6">
        <v>5</v>
      </c>
      <c r="B7" s="14" t="s">
        <v>1690</v>
      </c>
      <c r="C7" s="6">
        <v>4</v>
      </c>
      <c r="D7" s="6">
        <f>COUNTIF(Sheet1!B:B,B7)</f>
        <v>4</v>
      </c>
      <c r="E7" s="6">
        <f t="shared" si="0"/>
        <v>0</v>
      </c>
      <c r="F7" s="6">
        <f>SUMIF(Sheet1!B:B,B7,Sheet1!K:K)</f>
        <v>2</v>
      </c>
      <c r="G7" s="6">
        <f>SUMIF(Sheet1!B:B,B7,Sheet1!L:L)</f>
        <v>10</v>
      </c>
      <c r="H7" s="6">
        <f>SUMIF(Sheet1!B:B,B7,Sheet1!M:M)</f>
        <v>0</v>
      </c>
      <c r="I7" s="6">
        <f>SUMIF(Sheet1!B:B,B7,Sheet1!N:N)</f>
        <v>0</v>
      </c>
      <c r="J7" s="6">
        <f>SUMIF(Sheet1!B:B,B7,Sheet1!O:O)</f>
        <v>1</v>
      </c>
      <c r="K7" s="6">
        <f>SUMIF(Sheet1!B:B,B7,Sheet1!P:P)</f>
        <v>0</v>
      </c>
      <c r="L7" s="6">
        <f>SUMIF(Sheet1!B:B,B7,Sheet1!Q:Q)</f>
        <v>0</v>
      </c>
      <c r="M7" s="6">
        <f>SUMIF(Sheet1!B:B,B7,Sheet1!R:R)</f>
        <v>0</v>
      </c>
      <c r="N7" s="6">
        <f>SUMIF(Sheet1!B:B,B7,Sheet1!S:S)</f>
        <v>0</v>
      </c>
      <c r="O7" s="6">
        <f>SUMIF(Sheet1!B:B,B7,Sheet1!T:T)</f>
        <v>0</v>
      </c>
      <c r="P7" s="6">
        <f>SUMIF(Sheet1!B:B,B7,Sheet1!U:U)</f>
        <v>0</v>
      </c>
      <c r="Q7" s="6">
        <f>SUMIF(Sheet1!B:B,B7,Sheet1!V:V)</f>
        <v>0</v>
      </c>
      <c r="R7" s="6">
        <f>SUMIF(Sheet1!B:B,B7,Sheet1!W:W)</f>
        <v>2</v>
      </c>
      <c r="S7" s="6">
        <f>SUMIF(Sheet1!B:B,B7,Sheet1!X:X)</f>
        <v>3</v>
      </c>
      <c r="T7" s="6">
        <f>SUMIF(Sheet1!B:B,B7,Sheet1!Y:Y)</f>
        <v>2</v>
      </c>
      <c r="U7" s="6">
        <f>SUMIF(Sheet1!B:B,B7,Sheet1!Z:Z)</f>
        <v>0</v>
      </c>
      <c r="V7" s="22">
        <f>SUMIF(Sheet1!B:B,B7,Sheet1!AA:AA)</f>
        <v>2375</v>
      </c>
      <c r="W7" s="21">
        <f t="shared" si="1"/>
        <v>593.75</v>
      </c>
    </row>
    <row r="8" ht="30" customHeight="1" spans="1:23">
      <c r="A8" s="6">
        <v>6</v>
      </c>
      <c r="B8" s="14" t="s">
        <v>1705</v>
      </c>
      <c r="C8" s="6">
        <v>5</v>
      </c>
      <c r="D8" s="6">
        <f>COUNTIF(Sheet1!B:B,B8)</f>
        <v>4</v>
      </c>
      <c r="E8" s="6">
        <f t="shared" si="0"/>
        <v>1</v>
      </c>
      <c r="F8" s="6">
        <f>SUMIF(Sheet1!B:B,B8,Sheet1!K:K)</f>
        <v>0</v>
      </c>
      <c r="G8" s="6">
        <f>SUMIF(Sheet1!B:B,B8,Sheet1!L:L)</f>
        <v>0</v>
      </c>
      <c r="H8" s="6">
        <f>SUMIF(Sheet1!B:B,B8,Sheet1!M:M)</f>
        <v>0</v>
      </c>
      <c r="I8" s="6">
        <f>SUMIF(Sheet1!B:B,B8,Sheet1!N:N)</f>
        <v>0</v>
      </c>
      <c r="J8" s="6">
        <f>SUMIF(Sheet1!B:B,B8,Sheet1!O:O)</f>
        <v>0</v>
      </c>
      <c r="K8" s="6">
        <f>SUMIF(Sheet1!B:B,B8,Sheet1!P:P)</f>
        <v>1</v>
      </c>
      <c r="L8" s="6">
        <f>SUMIF(Sheet1!B:B,B8,Sheet1!Q:Q)</f>
        <v>0</v>
      </c>
      <c r="M8" s="6">
        <f>SUMIF(Sheet1!B:B,B8,Sheet1!R:R)</f>
        <v>0</v>
      </c>
      <c r="N8" s="6">
        <f>SUMIF(Sheet1!B:B,B8,Sheet1!S:S)</f>
        <v>0</v>
      </c>
      <c r="O8" s="6">
        <f>SUMIF(Sheet1!B:B,B8,Sheet1!T:T)</f>
        <v>0</v>
      </c>
      <c r="P8" s="6">
        <f>SUMIF(Sheet1!B:B,B8,Sheet1!U:U)</f>
        <v>1</v>
      </c>
      <c r="Q8" s="6">
        <f>SUMIF(Sheet1!B:B,B8,Sheet1!V:V)</f>
        <v>0</v>
      </c>
      <c r="R8" s="6">
        <f>SUMIF(Sheet1!B:B,B8,Sheet1!W:W)</f>
        <v>4</v>
      </c>
      <c r="S8" s="6">
        <f>SUMIF(Sheet1!B:B,B8,Sheet1!X:X)</f>
        <v>0</v>
      </c>
      <c r="T8" s="6">
        <f>SUMIF(Sheet1!B:B,B8,Sheet1!Y:Y)</f>
        <v>1</v>
      </c>
      <c r="U8" s="6">
        <f>SUMIF(Sheet1!B:B,B8,Sheet1!Z:Z)</f>
        <v>3</v>
      </c>
      <c r="V8" s="22">
        <f>SUMIF(Sheet1!B:B,B8,Sheet1!AA:AA)</f>
        <v>3985</v>
      </c>
      <c r="W8" s="21">
        <f t="shared" si="1"/>
        <v>996.25</v>
      </c>
    </row>
    <row r="9" ht="30" customHeight="1" spans="1:23">
      <c r="A9" s="6">
        <v>7</v>
      </c>
      <c r="B9" s="14" t="s">
        <v>1723</v>
      </c>
      <c r="C9" s="6">
        <v>28</v>
      </c>
      <c r="D9" s="6">
        <f>COUNTIF(Sheet1!B:B,B9)</f>
        <v>22</v>
      </c>
      <c r="E9" s="6">
        <f t="shared" si="0"/>
        <v>6</v>
      </c>
      <c r="F9" s="6">
        <f>SUMIF(Sheet1!B:B,B9,Sheet1!K:K)</f>
        <v>16</v>
      </c>
      <c r="G9" s="6">
        <f>SUMIF(Sheet1!B:B,B9,Sheet1!L:L)</f>
        <v>161</v>
      </c>
      <c r="H9" s="6">
        <f>SUMIF(Sheet1!B:B,B9,Sheet1!M:M)</f>
        <v>3</v>
      </c>
      <c r="I9" s="6">
        <f>SUMIF(Sheet1!B:B,B9,Sheet1!N:N)</f>
        <v>2</v>
      </c>
      <c r="J9" s="6">
        <f>SUMIF(Sheet1!B:B,B9,Sheet1!O:O)</f>
        <v>0</v>
      </c>
      <c r="K9" s="6">
        <f>SUMIF(Sheet1!B:B,B9,Sheet1!P:P)</f>
        <v>0</v>
      </c>
      <c r="L9" s="6">
        <f>SUMIF(Sheet1!B:B,B9,Sheet1!Q:Q)</f>
        <v>0</v>
      </c>
      <c r="M9" s="6">
        <f>SUMIF(Sheet1!B:B,B9,Sheet1!R:R)</f>
        <v>0</v>
      </c>
      <c r="N9" s="6">
        <f>SUMIF(Sheet1!B:B,B9,Sheet1!S:S)</f>
        <v>0</v>
      </c>
      <c r="O9" s="6">
        <f>SUMIF(Sheet1!B:B,B9,Sheet1!T:T)</f>
        <v>0</v>
      </c>
      <c r="P9" s="6">
        <f>SUMIF(Sheet1!B:B,B9,Sheet1!U:U)</f>
        <v>4</v>
      </c>
      <c r="Q9" s="6">
        <f>SUMIF(Sheet1!B:B,B9,Sheet1!V:V)</f>
        <v>3</v>
      </c>
      <c r="R9" s="6">
        <f>SUMIF(Sheet1!B:B,B9,Sheet1!W:W)</f>
        <v>10</v>
      </c>
      <c r="S9" s="6">
        <f>SUMIF(Sheet1!B:B,B9,Sheet1!X:X)</f>
        <v>11</v>
      </c>
      <c r="T9" s="6">
        <f>SUMIF(Sheet1!B:B,B9,Sheet1!Y:Y)</f>
        <v>7</v>
      </c>
      <c r="U9" s="6">
        <f>SUMIF(Sheet1!B:B,B9,Sheet1!Z:Z)</f>
        <v>7</v>
      </c>
      <c r="V9" s="22">
        <f>SUMIF(Sheet1!B:B,B9,Sheet1!AA:AA)</f>
        <v>16026</v>
      </c>
      <c r="W9" s="21">
        <f t="shared" si="1"/>
        <v>728.454545454545</v>
      </c>
    </row>
    <row r="10" ht="30" customHeight="1" spans="1:23">
      <c r="A10" s="6">
        <v>8</v>
      </c>
      <c r="B10" s="14" t="s">
        <v>1784</v>
      </c>
      <c r="C10" s="6">
        <v>35</v>
      </c>
      <c r="D10" s="6">
        <f>COUNTIF(Sheet1!B:B,B10)</f>
        <v>32</v>
      </c>
      <c r="E10" s="6">
        <f t="shared" si="0"/>
        <v>3</v>
      </c>
      <c r="F10" s="6">
        <f>SUMIF(Sheet1!B:B,B10,Sheet1!K:K)</f>
        <v>77</v>
      </c>
      <c r="G10" s="6">
        <f>SUMIF(Sheet1!B:B,B10,Sheet1!L:L)</f>
        <v>39</v>
      </c>
      <c r="H10" s="6">
        <f>SUMIF(Sheet1!B:B,B10,Sheet1!M:M)</f>
        <v>0</v>
      </c>
      <c r="I10" s="6">
        <f>SUMIF(Sheet1!B:B,B10,Sheet1!N:N)</f>
        <v>1</v>
      </c>
      <c r="J10" s="6">
        <f>SUMIF(Sheet1!B:B,B10,Sheet1!O:O)</f>
        <v>2</v>
      </c>
      <c r="K10" s="6">
        <f>SUMIF(Sheet1!B:B,B10,Sheet1!P:P)</f>
        <v>2</v>
      </c>
      <c r="L10" s="6">
        <f>SUMIF(Sheet1!B:B,B10,Sheet1!Q:Q)</f>
        <v>1</v>
      </c>
      <c r="M10" s="6">
        <f>SUMIF(Sheet1!B:B,B10,Sheet1!R:R)</f>
        <v>0</v>
      </c>
      <c r="N10" s="6">
        <f>SUMIF(Sheet1!B:B,B10,Sheet1!S:S)</f>
        <v>0</v>
      </c>
      <c r="O10" s="6">
        <f>SUMIF(Sheet1!B:B,B10,Sheet1!T:T)</f>
        <v>0</v>
      </c>
      <c r="P10" s="6">
        <f>SUMIF(Sheet1!B:B,B10,Sheet1!U:U)</f>
        <v>3</v>
      </c>
      <c r="Q10" s="6">
        <f>SUMIF(Sheet1!B:B,B10,Sheet1!V:V)</f>
        <v>2</v>
      </c>
      <c r="R10" s="6">
        <f>SUMIF(Sheet1!B:B,B10,Sheet1!W:W)</f>
        <v>11</v>
      </c>
      <c r="S10" s="6">
        <f>SUMIF(Sheet1!B:B,B10,Sheet1!X:X)</f>
        <v>26</v>
      </c>
      <c r="T10" s="6">
        <f>SUMIF(Sheet1!B:B,B10,Sheet1!Y:Y)</f>
        <v>14</v>
      </c>
      <c r="U10" s="6">
        <f>SUMIF(Sheet1!B:B,B10,Sheet1!Z:Z)</f>
        <v>19</v>
      </c>
      <c r="V10" s="22">
        <f>SUMIF(Sheet1!B:B,B10,Sheet1!AA:AA)</f>
        <v>30699</v>
      </c>
      <c r="W10" s="21">
        <f t="shared" si="1"/>
        <v>959.34375</v>
      </c>
    </row>
    <row r="11" ht="30" customHeight="1" spans="1:23">
      <c r="A11" s="6">
        <v>9</v>
      </c>
      <c r="B11" s="14" t="s">
        <v>1890</v>
      </c>
      <c r="C11" s="6">
        <v>9</v>
      </c>
      <c r="D11" s="6">
        <f>COUNTIF(Sheet1!B:B,B11)</f>
        <v>9</v>
      </c>
      <c r="E11" s="6">
        <f t="shared" si="0"/>
        <v>0</v>
      </c>
      <c r="F11" s="6">
        <f>SUMIF(Sheet1!B:B,B11,Sheet1!K:K)</f>
        <v>36</v>
      </c>
      <c r="G11" s="6">
        <f>SUMIF(Sheet1!B:B,B11,Sheet1!L:L)</f>
        <v>0</v>
      </c>
      <c r="H11" s="6">
        <f>SUMIF(Sheet1!B:B,B11,Sheet1!M:M)</f>
        <v>9</v>
      </c>
      <c r="I11" s="6">
        <f>SUMIF(Sheet1!B:B,B11,Sheet1!N:N)</f>
        <v>9</v>
      </c>
      <c r="J11" s="6">
        <f>SUMIF(Sheet1!B:B,B11,Sheet1!O:O)</f>
        <v>0</v>
      </c>
      <c r="K11" s="6">
        <f>SUMIF(Sheet1!B:B,B11,Sheet1!P:P)</f>
        <v>0</v>
      </c>
      <c r="L11" s="6">
        <f>SUMIF(Sheet1!B:B,B11,Sheet1!Q:Q)</f>
        <v>2</v>
      </c>
      <c r="M11" s="6">
        <f>SUMIF(Sheet1!B:B,B11,Sheet1!R:R)</f>
        <v>0</v>
      </c>
      <c r="N11" s="6">
        <f>SUMIF(Sheet1!B:B,B11,Sheet1!S:S)</f>
        <v>0</v>
      </c>
      <c r="O11" s="6">
        <f>SUMIF(Sheet1!B:B,B11,Sheet1!T:T)</f>
        <v>0</v>
      </c>
      <c r="P11" s="6">
        <f>SUMIF(Sheet1!B:B,B11,Sheet1!U:U)</f>
        <v>1</v>
      </c>
      <c r="Q11" s="6">
        <f>SUMIF(Sheet1!B:B,B11,Sheet1!V:V)</f>
        <v>4</v>
      </c>
      <c r="R11" s="6">
        <f>SUMIF(Sheet1!B:B,B11,Sheet1!W:W)</f>
        <v>3</v>
      </c>
      <c r="S11" s="6">
        <f>SUMIF(Sheet1!B:B,B11,Sheet1!X:X)</f>
        <v>9</v>
      </c>
      <c r="T11" s="6">
        <f>SUMIF(Sheet1!B:B,B11,Sheet1!Y:Y)</f>
        <v>9</v>
      </c>
      <c r="U11" s="6">
        <f>SUMIF(Sheet1!B:B,B11,Sheet1!Z:Z)</f>
        <v>2</v>
      </c>
      <c r="V11" s="22">
        <f>SUMIF(Sheet1!B:B,B11,Sheet1!AA:AA)</f>
        <v>11744</v>
      </c>
      <c r="W11" s="21">
        <f t="shared" si="1"/>
        <v>1304.88888888889</v>
      </c>
    </row>
    <row r="12" ht="30" customHeight="1" spans="1:23">
      <c r="A12" s="6" t="s">
        <v>1933</v>
      </c>
      <c r="B12" s="6"/>
      <c r="C12" s="6">
        <f>SUM(C3:C11)</f>
        <v>696</v>
      </c>
      <c r="D12" s="6">
        <f>SUM(D3:D11)</f>
        <v>618</v>
      </c>
      <c r="E12" s="6">
        <f>SUM(E3:E11)</f>
        <v>78</v>
      </c>
      <c r="F12" s="6">
        <f t="shared" ref="F12:V12" si="2">SUM(F3:F11)</f>
        <v>1046</v>
      </c>
      <c r="G12" s="6">
        <f t="shared" si="2"/>
        <v>1199</v>
      </c>
      <c r="H12" s="6">
        <f t="shared" si="2"/>
        <v>59</v>
      </c>
      <c r="I12" s="6">
        <f t="shared" si="2"/>
        <v>34</v>
      </c>
      <c r="J12" s="6">
        <f t="shared" si="2"/>
        <v>57</v>
      </c>
      <c r="K12" s="6">
        <f t="shared" si="2"/>
        <v>30</v>
      </c>
      <c r="L12" s="6">
        <f t="shared" si="2"/>
        <v>15</v>
      </c>
      <c r="M12" s="6">
        <f t="shared" si="2"/>
        <v>2</v>
      </c>
      <c r="N12" s="6">
        <f t="shared" si="2"/>
        <v>6</v>
      </c>
      <c r="O12" s="6">
        <f t="shared" si="2"/>
        <v>10</v>
      </c>
      <c r="P12" s="6">
        <f t="shared" si="2"/>
        <v>59</v>
      </c>
      <c r="Q12" s="6">
        <f t="shared" si="2"/>
        <v>93</v>
      </c>
      <c r="R12" s="6">
        <f t="shared" si="2"/>
        <v>245</v>
      </c>
      <c r="S12" s="6">
        <f t="shared" si="2"/>
        <v>387</v>
      </c>
      <c r="T12" s="6">
        <f t="shared" si="2"/>
        <v>211</v>
      </c>
      <c r="U12" s="6">
        <f t="shared" si="2"/>
        <v>261</v>
      </c>
      <c r="V12" s="20">
        <f t="shared" si="2"/>
        <v>535870</v>
      </c>
      <c r="W12" s="21">
        <f t="shared" si="1"/>
        <v>867.10355987055</v>
      </c>
    </row>
    <row r="13" ht="30" customHeight="1" spans="1:23">
      <c r="A13" s="16"/>
      <c r="B13" s="16"/>
      <c r="C13" s="16"/>
      <c r="D13" s="16"/>
      <c r="E13" s="16"/>
      <c r="F13" s="17">
        <v>75</v>
      </c>
      <c r="G13" s="18">
        <v>13</v>
      </c>
      <c r="H13" s="18">
        <v>115</v>
      </c>
      <c r="I13" s="18">
        <v>195</v>
      </c>
      <c r="J13" s="18">
        <v>750</v>
      </c>
      <c r="K13" s="18">
        <v>365</v>
      </c>
      <c r="L13" s="18">
        <v>80</v>
      </c>
      <c r="M13" s="18">
        <v>120</v>
      </c>
      <c r="N13" s="18">
        <v>160</v>
      </c>
      <c r="O13" s="18">
        <v>120</v>
      </c>
      <c r="P13" s="18">
        <v>135</v>
      </c>
      <c r="Q13" s="18">
        <v>396</v>
      </c>
      <c r="R13" s="18">
        <v>385</v>
      </c>
      <c r="S13" s="18">
        <v>135</v>
      </c>
      <c r="T13" s="18">
        <v>85</v>
      </c>
      <c r="U13" s="18">
        <v>620</v>
      </c>
      <c r="V13" s="23"/>
      <c r="W13" s="24"/>
    </row>
    <row r="14" ht="30" customHeight="1" spans="1:23">
      <c r="A14" s="16"/>
      <c r="B14" s="16"/>
      <c r="C14" s="16"/>
      <c r="D14" s="16"/>
      <c r="E14" s="16"/>
      <c r="F14" s="16">
        <f t="shared" ref="F14:U14" si="3">F12*F13</f>
        <v>78450</v>
      </c>
      <c r="G14" s="16">
        <f t="shared" si="3"/>
        <v>15587</v>
      </c>
      <c r="H14" s="16">
        <f t="shared" si="3"/>
        <v>6785</v>
      </c>
      <c r="I14" s="16">
        <f t="shared" si="3"/>
        <v>6630</v>
      </c>
      <c r="J14" s="16">
        <f t="shared" si="3"/>
        <v>42750</v>
      </c>
      <c r="K14" s="16">
        <f t="shared" si="3"/>
        <v>10950</v>
      </c>
      <c r="L14" s="16">
        <f t="shared" si="3"/>
        <v>1200</v>
      </c>
      <c r="M14" s="16">
        <f t="shared" si="3"/>
        <v>240</v>
      </c>
      <c r="N14" s="16">
        <f t="shared" si="3"/>
        <v>960</v>
      </c>
      <c r="O14" s="16">
        <f t="shared" si="3"/>
        <v>1200</v>
      </c>
      <c r="P14" s="16">
        <f t="shared" si="3"/>
        <v>7965</v>
      </c>
      <c r="Q14" s="16">
        <f t="shared" si="3"/>
        <v>36828</v>
      </c>
      <c r="R14" s="16">
        <f t="shared" si="3"/>
        <v>94325</v>
      </c>
      <c r="S14" s="16">
        <f t="shared" si="3"/>
        <v>52245</v>
      </c>
      <c r="T14" s="16">
        <f t="shared" si="3"/>
        <v>17935</v>
      </c>
      <c r="U14" s="16">
        <f t="shared" si="3"/>
        <v>161820</v>
      </c>
      <c r="V14" s="23"/>
      <c r="W14" s="24"/>
    </row>
    <row r="15" spans="6:21">
      <c r="F15" t="s">
        <v>1934</v>
      </c>
      <c r="G15" t="s">
        <v>1935</v>
      </c>
      <c r="H15" t="s">
        <v>1936</v>
      </c>
      <c r="I15" t="s">
        <v>1937</v>
      </c>
      <c r="J15" t="s">
        <v>1938</v>
      </c>
      <c r="K15" t="s">
        <v>1939</v>
      </c>
      <c r="L15" t="s">
        <v>1940</v>
      </c>
      <c r="M15" t="s">
        <v>1941</v>
      </c>
      <c r="N15" t="s">
        <v>1942</v>
      </c>
      <c r="O15" t="s">
        <v>1943</v>
      </c>
      <c r="P15" t="s">
        <v>1944</v>
      </c>
      <c r="Q15" t="s">
        <v>1945</v>
      </c>
      <c r="R15" t="s">
        <v>1946</v>
      </c>
      <c r="S15" t="s">
        <v>1947</v>
      </c>
      <c r="T15" t="s">
        <v>1948</v>
      </c>
      <c r="U15" t="s">
        <v>1949</v>
      </c>
    </row>
    <row r="16" spans="6:21">
      <c r="F16" t="s">
        <v>1950</v>
      </c>
      <c r="G16" t="s">
        <v>1950</v>
      </c>
      <c r="H16" t="s">
        <v>1950</v>
      </c>
      <c r="I16" t="s">
        <v>1950</v>
      </c>
      <c r="J16" t="s">
        <v>1950</v>
      </c>
      <c r="K16" t="s">
        <v>1950</v>
      </c>
      <c r="L16" t="s">
        <v>1950</v>
      </c>
      <c r="M16" t="s">
        <v>1950</v>
      </c>
      <c r="N16" t="s">
        <v>1950</v>
      </c>
      <c r="O16" t="s">
        <v>1950</v>
      </c>
      <c r="P16" t="s">
        <v>1950</v>
      </c>
      <c r="Q16" t="s">
        <v>1950</v>
      </c>
      <c r="R16" t="s">
        <v>1950</v>
      </c>
      <c r="S16" t="s">
        <v>1950</v>
      </c>
      <c r="T16" t="s">
        <v>1950</v>
      </c>
      <c r="U16" t="s">
        <v>1951</v>
      </c>
    </row>
    <row r="17" s="8" customFormat="1" ht="108" spans="6:21">
      <c r="F17" s="8" t="str">
        <f>F15&amp;F2&amp;F12&amp;F16</f>
        <v>1、防滑地垫1046个、</v>
      </c>
      <c r="G17" s="8" t="str">
        <f t="shared" ref="G17:U17" si="4">G15&amp;G2&amp;G12&amp;G16</f>
        <v>2、拼接防滑地垫1199个、</v>
      </c>
      <c r="H17" s="8" t="str">
        <f t="shared" si="4"/>
        <v>3、橡胶可移动式坡道（低）59个、</v>
      </c>
      <c r="I17" s="8" t="str">
        <f t="shared" si="4"/>
        <v>4、橡胶可移动式坡道（高）34个、</v>
      </c>
      <c r="J17" s="8" t="str">
        <f t="shared" si="4"/>
        <v>5、床边扶手（落地式）57个、</v>
      </c>
      <c r="K17" s="8" t="str">
        <f t="shared" si="4"/>
        <v>6、床边护栏30个、</v>
      </c>
      <c r="L17" s="8" t="str">
        <f t="shared" si="4"/>
        <v>7、一字扶手15个、</v>
      </c>
      <c r="M17" s="8" t="str">
        <f t="shared" si="4"/>
        <v>8、L型扶手2个、</v>
      </c>
      <c r="N17" s="8" t="str">
        <f t="shared" si="4"/>
        <v>9、T型扶手6个、</v>
      </c>
      <c r="O17" s="8" t="str">
        <f t="shared" si="4"/>
        <v>10、135°扶手10个、</v>
      </c>
      <c r="P17" s="8" t="str">
        <f t="shared" si="4"/>
        <v>11、马桶扶手59个、</v>
      </c>
      <c r="Q17" s="8" t="str">
        <f t="shared" si="4"/>
        <v>12、马桶架93个、</v>
      </c>
      <c r="R17" s="8" t="str">
        <f t="shared" si="4"/>
        <v>13、沐浴椅245个、</v>
      </c>
      <c r="S17" s="8" t="str">
        <f t="shared" si="4"/>
        <v>14、拐杖凳387个、</v>
      </c>
      <c r="T17" s="8" t="str">
        <f t="shared" si="4"/>
        <v>15、四脚拐杖211个、</v>
      </c>
      <c r="U17" s="8" t="str">
        <f t="shared" si="4"/>
        <v>16、智能定位手环261个</v>
      </c>
    </row>
    <row r="18" ht="92" customHeight="1" spans="1:23">
      <c r="A18" s="19" t="str">
        <f>F17&amp;G17&amp;H17&amp;I17&amp;J17&amp;K17&amp;L17&amp;M17&amp;N17&amp;O17&amp;P17&amp;Q17&amp;R17&amp;S17&amp;T17&amp;U17</f>
        <v>1、防滑地垫1046个、2、拼接防滑地垫1199个、3、橡胶可移动式坡道（低）59个、4、橡胶可移动式坡道（高）34个、5、床边扶手（落地式）57个、6、床边护栏30个、7、一字扶手15个、8、L型扶手2个、9、T型扶手6个、10、135°扶手10个、11、马桶扶手59个、12、马桶架93个、13、沐浴椅245个、14、拐杖凳387个、15、四脚拐杖211个、16、智能定位手环261个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3">
    <mergeCell ref="A1:W1"/>
    <mergeCell ref="A12:B12"/>
    <mergeCell ref="A18:W18"/>
  </mergeCells>
  <pageMargins left="0.786805555555556" right="0.236111111111111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12" sqref="B12:F12"/>
    </sheetView>
  </sheetViews>
  <sheetFormatPr defaultColWidth="9" defaultRowHeight="13.5" outlineLevelCol="6"/>
  <cols>
    <col min="1" max="16384" width="9" style="8"/>
  </cols>
  <sheetData>
    <row r="1" ht="64" customHeight="1" spans="1:6">
      <c r="A1" s="9" t="s">
        <v>1952</v>
      </c>
      <c r="B1" s="9"/>
      <c r="C1" s="9"/>
      <c r="D1" s="9"/>
      <c r="E1" s="9"/>
      <c r="F1" s="9"/>
    </row>
    <row r="2" ht="40.5" spans="1:6">
      <c r="A2" s="10" t="s">
        <v>1953</v>
      </c>
      <c r="B2" s="10" t="s">
        <v>1954</v>
      </c>
      <c r="C2" s="10" t="s">
        <v>1955</v>
      </c>
      <c r="D2" s="10" t="s">
        <v>1956</v>
      </c>
      <c r="E2" s="10" t="s">
        <v>1957</v>
      </c>
      <c r="F2" s="10" t="s">
        <v>1958</v>
      </c>
    </row>
    <row r="3" spans="1:7">
      <c r="A3" s="11" t="s">
        <v>35</v>
      </c>
      <c r="B3" s="11">
        <f>COUNTIFS(Sheet1!B:B,A3,Sheet1!F:F,"A")</f>
        <v>43</v>
      </c>
      <c r="C3" s="11">
        <f>COUNTIFS(Sheet1!B:B,A3,Sheet1!F:F,"B")</f>
        <v>6</v>
      </c>
      <c r="D3" s="11">
        <f>COUNTIFS(Sheet1!B:B,A3,Sheet1!F:F,"C")</f>
        <v>2</v>
      </c>
      <c r="E3" s="11">
        <f>COUNTIFS(Sheet1!B:B,A3,Sheet1!F:F,"D")</f>
        <v>2</v>
      </c>
      <c r="F3" s="11">
        <f>COUNTIFS(Sheet1!B:B,A3,Sheet1!F:F,"E")</f>
        <v>138</v>
      </c>
      <c r="G3" s="8">
        <f>SUM(B3:F3)</f>
        <v>191</v>
      </c>
    </row>
    <row r="4" spans="1:7">
      <c r="A4" s="11" t="s">
        <v>651</v>
      </c>
      <c r="B4" s="11">
        <f>COUNTIFS(Sheet1!B:B,A4,Sheet1!F:F,"A")</f>
        <v>19</v>
      </c>
      <c r="C4" s="11">
        <f>COUNTIFS(Sheet1!B:B,A4,Sheet1!F:F,"B")</f>
        <v>6</v>
      </c>
      <c r="D4" s="11">
        <f>COUNTIFS(Sheet1!B:B,A4,Sheet1!F:F,"C")</f>
        <v>1</v>
      </c>
      <c r="E4" s="11">
        <f>COUNTIFS(Sheet1!B:B,A4,Sheet1!F:F,"D")</f>
        <v>8</v>
      </c>
      <c r="F4" s="11">
        <f>COUNTIFS(Sheet1!B:B,A4,Sheet1!F:F,"E")</f>
        <v>68</v>
      </c>
      <c r="G4" s="8">
        <f t="shared" ref="G4:G11" si="0">SUM(B4:F4)</f>
        <v>102</v>
      </c>
    </row>
    <row r="5" spans="1:7">
      <c r="A5" s="11" t="s">
        <v>983</v>
      </c>
      <c r="B5" s="11">
        <f>COUNTIFS(Sheet1!B:B,A5,Sheet1!F:F,"A")</f>
        <v>36</v>
      </c>
      <c r="C5" s="11">
        <f>COUNTIFS(Sheet1!B:B,A5,Sheet1!F:F,"B")</f>
        <v>8</v>
      </c>
      <c r="D5" s="11">
        <f>COUNTIFS(Sheet1!B:B,A5,Sheet1!F:F,"C")</f>
        <v>5</v>
      </c>
      <c r="E5" s="11">
        <f>COUNTIFS(Sheet1!B:B,A5,Sheet1!F:F,"D")</f>
        <v>4</v>
      </c>
      <c r="F5" s="11">
        <f>COUNTIFS(Sheet1!B:B,A5,Sheet1!F:F,"E")</f>
        <v>135</v>
      </c>
      <c r="G5" s="8">
        <f t="shared" si="0"/>
        <v>188</v>
      </c>
    </row>
    <row r="6" spans="1:7">
      <c r="A6" s="11" t="s">
        <v>1492</v>
      </c>
      <c r="B6" s="11">
        <f>COUNTIFS(Sheet1!B:B,A6,Sheet1!F:F,"A")</f>
        <v>2</v>
      </c>
      <c r="C6" s="11">
        <f>COUNTIFS(Sheet1!B:B,A6,Sheet1!F:F,"B")</f>
        <v>11</v>
      </c>
      <c r="D6" s="11">
        <f>COUNTIFS(Sheet1!B:B,A6,Sheet1!F:F,"C")</f>
        <v>4</v>
      </c>
      <c r="E6" s="11">
        <f>COUNTIFS(Sheet1!B:B,A6,Sheet1!F:F,"D")</f>
        <v>10</v>
      </c>
      <c r="F6" s="11">
        <f>COUNTIFS(Sheet1!B:B,A6,Sheet1!F:F,"E")</f>
        <v>39</v>
      </c>
      <c r="G6" s="8">
        <f t="shared" si="0"/>
        <v>66</v>
      </c>
    </row>
    <row r="7" spans="1:7">
      <c r="A7" s="11" t="s">
        <v>1690</v>
      </c>
      <c r="B7" s="11">
        <f>COUNTIFS(Sheet1!B:B,A7,Sheet1!F:F,"A")</f>
        <v>0</v>
      </c>
      <c r="C7" s="11">
        <f>COUNTIFS(Sheet1!B:B,A7,Sheet1!F:F,"B")</f>
        <v>0</v>
      </c>
      <c r="D7" s="11">
        <f>COUNTIFS(Sheet1!B:B,A7,Sheet1!F:F,"C")</f>
        <v>0</v>
      </c>
      <c r="E7" s="11">
        <f>COUNTIFS(Sheet1!B:B,A7,Sheet1!F:F,"D")</f>
        <v>1</v>
      </c>
      <c r="F7" s="11">
        <f>COUNTIFS(Sheet1!B:B,A7,Sheet1!F:F,"E")</f>
        <v>3</v>
      </c>
      <c r="G7" s="8">
        <f t="shared" si="0"/>
        <v>4</v>
      </c>
    </row>
    <row r="8" spans="1:7">
      <c r="A8" s="11" t="s">
        <v>1705</v>
      </c>
      <c r="B8" s="11">
        <f>COUNTIFS(Sheet1!B:B,A8,Sheet1!F:F,"A")</f>
        <v>0</v>
      </c>
      <c r="C8" s="11">
        <f>COUNTIFS(Sheet1!B:B,A8,Sheet1!F:F,"B")</f>
        <v>0</v>
      </c>
      <c r="D8" s="11">
        <f>COUNTIFS(Sheet1!B:B,A8,Sheet1!F:F,"C")</f>
        <v>0</v>
      </c>
      <c r="E8" s="11">
        <f>COUNTIFS(Sheet1!B:B,A8,Sheet1!F:F,"D")</f>
        <v>1</v>
      </c>
      <c r="F8" s="11">
        <f>COUNTIFS(Sheet1!B:B,A8,Sheet1!F:F,"E")</f>
        <v>3</v>
      </c>
      <c r="G8" s="8">
        <f t="shared" si="0"/>
        <v>4</v>
      </c>
    </row>
    <row r="9" spans="1:7">
      <c r="A9" s="11" t="s">
        <v>1723</v>
      </c>
      <c r="B9" s="11">
        <f>COUNTIFS(Sheet1!B:B,A9,Sheet1!F:F,"A")</f>
        <v>3</v>
      </c>
      <c r="C9" s="11">
        <f>COUNTIFS(Sheet1!B:B,A9,Sheet1!F:F,"B")</f>
        <v>9</v>
      </c>
      <c r="D9" s="11">
        <f>COUNTIFS(Sheet1!B:B,A9,Sheet1!F:F,"C")</f>
        <v>0</v>
      </c>
      <c r="E9" s="11">
        <f>COUNTIFS(Sheet1!B:B,A9,Sheet1!F:F,"D")</f>
        <v>1</v>
      </c>
      <c r="F9" s="11">
        <f>COUNTIFS(Sheet1!B:B,A9,Sheet1!F:F,"E")</f>
        <v>9</v>
      </c>
      <c r="G9" s="8">
        <f t="shared" si="0"/>
        <v>22</v>
      </c>
    </row>
    <row r="10" spans="1:7">
      <c r="A10" s="11" t="s">
        <v>1784</v>
      </c>
      <c r="B10" s="11">
        <f>COUNTIFS(Sheet1!B:B,A10,Sheet1!F:F,"A")</f>
        <v>3</v>
      </c>
      <c r="C10" s="11">
        <f>COUNTIFS(Sheet1!B:B,A10,Sheet1!F:F,"B")</f>
        <v>0</v>
      </c>
      <c r="D10" s="11">
        <f>COUNTIFS(Sheet1!B:B,A10,Sheet1!F:F,"C")</f>
        <v>5</v>
      </c>
      <c r="E10" s="11">
        <f>COUNTIFS(Sheet1!B:B,A10,Sheet1!F:F,"D")</f>
        <v>8</v>
      </c>
      <c r="F10" s="11">
        <f>COUNTIFS(Sheet1!B:B,A10,Sheet1!F:F,"E")</f>
        <v>16</v>
      </c>
      <c r="G10" s="8">
        <f t="shared" si="0"/>
        <v>32</v>
      </c>
    </row>
    <row r="11" spans="1:7">
      <c r="A11" s="11" t="s">
        <v>1890</v>
      </c>
      <c r="B11" s="11">
        <f>COUNTIFS(Sheet1!B:B,A11,Sheet1!F:F,"A")</f>
        <v>1</v>
      </c>
      <c r="C11" s="11">
        <f>COUNTIFS(Sheet1!B:B,A11,Sheet1!F:F,"B")</f>
        <v>0</v>
      </c>
      <c r="D11" s="11">
        <f>COUNTIFS(Sheet1!B:B,A11,Sheet1!F:F,"C")</f>
        <v>0</v>
      </c>
      <c r="E11" s="11">
        <f>COUNTIFS(Sheet1!B:B,A11,Sheet1!F:F,"D")</f>
        <v>0</v>
      </c>
      <c r="F11" s="11">
        <f>COUNTIFS(Sheet1!B:B,A11,Sheet1!F:F,"E")</f>
        <v>8</v>
      </c>
      <c r="G11" s="8">
        <f t="shared" si="0"/>
        <v>9</v>
      </c>
    </row>
    <row r="12" spans="1:6">
      <c r="A12" s="11" t="s">
        <v>1933</v>
      </c>
      <c r="B12" s="11">
        <f>SUM(B3:B11)</f>
        <v>107</v>
      </c>
      <c r="C12" s="11">
        <f>SUM(C3:C11)</f>
        <v>40</v>
      </c>
      <c r="D12" s="11">
        <f>SUM(D3:D11)</f>
        <v>17</v>
      </c>
      <c r="E12" s="11">
        <f>SUM(E3:E11)</f>
        <v>35</v>
      </c>
      <c r="F12" s="11">
        <f>SUM(F3:F11)</f>
        <v>419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zoomScale="130" zoomScaleNormal="130" workbookViewId="0">
      <selection activeCell="G3" sqref="G3"/>
    </sheetView>
  </sheetViews>
  <sheetFormatPr defaultColWidth="9" defaultRowHeight="13.5" outlineLevelCol="4"/>
  <cols>
    <col min="2" max="2" width="53.875" customWidth="1"/>
    <col min="3" max="5" width="9" customWidth="1"/>
  </cols>
  <sheetData>
    <row r="1" ht="42.75" spans="1:5">
      <c r="A1" s="1" t="s">
        <v>1959</v>
      </c>
      <c r="B1" s="2" t="s">
        <v>1960</v>
      </c>
      <c r="C1" s="1" t="s">
        <v>1961</v>
      </c>
      <c r="D1" s="1" t="s">
        <v>1962</v>
      </c>
      <c r="E1" s="1" t="s">
        <v>1963</v>
      </c>
    </row>
    <row r="2" ht="54" spans="1:5">
      <c r="A2" s="3" t="s">
        <v>1964</v>
      </c>
      <c r="B2" s="3" t="s">
        <v>1965</v>
      </c>
      <c r="C2" s="4" t="s">
        <v>1966</v>
      </c>
      <c r="D2" s="5" t="s">
        <v>1967</v>
      </c>
      <c r="E2" s="6">
        <v>1334</v>
      </c>
    </row>
    <row r="3" ht="54" spans="1:5">
      <c r="A3" s="3" t="s">
        <v>1968</v>
      </c>
      <c r="B3" s="3" t="s">
        <v>1969</v>
      </c>
      <c r="C3" s="4" t="s">
        <v>1970</v>
      </c>
      <c r="D3" s="5">
        <v>10.19799289</v>
      </c>
      <c r="E3" s="6">
        <v>1703</v>
      </c>
    </row>
    <row r="4" ht="54" spans="1:5">
      <c r="A4" s="3" t="s">
        <v>1971</v>
      </c>
      <c r="B4" s="3" t="s">
        <v>1972</v>
      </c>
      <c r="C4" s="4" t="s">
        <v>1951</v>
      </c>
      <c r="D4" s="5">
        <v>112.1979929</v>
      </c>
      <c r="E4" s="6">
        <v>77</v>
      </c>
    </row>
    <row r="5" ht="54" spans="1:5">
      <c r="A5" s="3" t="s">
        <v>1973</v>
      </c>
      <c r="B5" s="3" t="s">
        <v>1974</v>
      </c>
      <c r="C5" s="4" t="s">
        <v>1951</v>
      </c>
      <c r="D5" s="5">
        <v>192.1979929</v>
      </c>
      <c r="E5" s="6">
        <v>46</v>
      </c>
    </row>
    <row r="6" ht="121.5" spans="1:5">
      <c r="A6" s="3" t="s">
        <v>1975</v>
      </c>
      <c r="B6" s="3" t="s">
        <v>1976</v>
      </c>
      <c r="C6" s="4" t="s">
        <v>1951</v>
      </c>
      <c r="D6" s="5">
        <v>747.1979929</v>
      </c>
      <c r="E6" s="6">
        <v>92</v>
      </c>
    </row>
    <row r="7" ht="67.5" spans="1:5">
      <c r="A7" s="3" t="s">
        <v>1977</v>
      </c>
      <c r="B7" s="3" t="s">
        <v>1978</v>
      </c>
      <c r="C7" s="4" t="s">
        <v>1951</v>
      </c>
      <c r="D7" s="5">
        <v>362.1979929</v>
      </c>
      <c r="E7" s="6">
        <v>34</v>
      </c>
    </row>
    <row r="8" ht="54" spans="1:5">
      <c r="A8" s="3" t="s">
        <v>1979</v>
      </c>
      <c r="B8" s="3" t="s">
        <v>1980</v>
      </c>
      <c r="C8" s="4" t="s">
        <v>1951</v>
      </c>
      <c r="D8" s="5">
        <v>77.19799289</v>
      </c>
      <c r="E8" s="6">
        <v>30</v>
      </c>
    </row>
    <row r="9" ht="54" spans="1:5">
      <c r="A9" s="3" t="s">
        <v>1981</v>
      </c>
      <c r="B9" s="3" t="s">
        <v>1982</v>
      </c>
      <c r="C9" s="4" t="s">
        <v>1951</v>
      </c>
      <c r="D9" s="5">
        <v>117.1979929</v>
      </c>
      <c r="E9" s="6">
        <v>16</v>
      </c>
    </row>
    <row r="10" ht="40.5" spans="1:5">
      <c r="A10" s="3" t="s">
        <v>1983</v>
      </c>
      <c r="B10" s="3" t="s">
        <v>1984</v>
      </c>
      <c r="C10" s="4" t="s">
        <v>1951</v>
      </c>
      <c r="D10" s="5">
        <v>157.1979929</v>
      </c>
      <c r="E10" s="6">
        <v>14</v>
      </c>
    </row>
    <row r="11" ht="54" spans="1:5">
      <c r="A11" s="3" t="s">
        <v>1985</v>
      </c>
      <c r="B11" s="3" t="s">
        <v>1982</v>
      </c>
      <c r="C11" s="4" t="s">
        <v>1951</v>
      </c>
      <c r="D11" s="5">
        <v>117.1979929</v>
      </c>
      <c r="E11" s="6">
        <v>38</v>
      </c>
    </row>
    <row r="12" ht="67.5" spans="1:5">
      <c r="A12" s="3" t="s">
        <v>1986</v>
      </c>
      <c r="B12" s="3" t="s">
        <v>1987</v>
      </c>
      <c r="C12" s="4" t="s">
        <v>1951</v>
      </c>
      <c r="D12" s="5">
        <v>132.1979929</v>
      </c>
      <c r="E12" s="6">
        <v>102</v>
      </c>
    </row>
    <row r="13" ht="54" spans="1:5">
      <c r="A13" s="3" t="s">
        <v>1988</v>
      </c>
      <c r="B13" s="3" t="s">
        <v>1989</v>
      </c>
      <c r="C13" s="4" t="s">
        <v>1951</v>
      </c>
      <c r="D13" s="5">
        <v>393.1979929</v>
      </c>
      <c r="E13" s="6">
        <v>113</v>
      </c>
    </row>
    <row r="14" ht="121.5" spans="1:5">
      <c r="A14" s="3" t="s">
        <v>1990</v>
      </c>
      <c r="B14" s="7" t="s">
        <v>1991</v>
      </c>
      <c r="C14" s="4" t="s">
        <v>1951</v>
      </c>
      <c r="D14" s="5">
        <v>382.1979929</v>
      </c>
      <c r="E14" s="6">
        <v>277</v>
      </c>
    </row>
    <row r="15" ht="121.5" spans="1:5">
      <c r="A15" s="3" t="s">
        <v>1992</v>
      </c>
      <c r="B15" s="3" t="s">
        <v>1993</v>
      </c>
      <c r="C15" s="4" t="s">
        <v>1951</v>
      </c>
      <c r="D15" s="5">
        <v>132.1979929</v>
      </c>
      <c r="E15" s="6">
        <v>417</v>
      </c>
    </row>
    <row r="16" ht="67.5" spans="1:5">
      <c r="A16" s="3" t="s">
        <v>1994</v>
      </c>
      <c r="B16" s="7" t="s">
        <v>1995</v>
      </c>
      <c r="C16" s="4" t="s">
        <v>1951</v>
      </c>
      <c r="D16" s="5">
        <v>82.1979929</v>
      </c>
      <c r="E16" s="6">
        <v>240</v>
      </c>
    </row>
    <row r="17" ht="121.5" spans="1:5">
      <c r="A17" s="3" t="s">
        <v>1996</v>
      </c>
      <c r="B17" s="3" t="s">
        <v>1997</v>
      </c>
      <c r="C17" s="4" t="s">
        <v>1951</v>
      </c>
      <c r="D17" s="5">
        <v>617.1979929</v>
      </c>
      <c r="E17" s="6">
        <v>250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采购计划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Qzm</dc:creator>
  <cp:lastModifiedBy>WPS_1719483286</cp:lastModifiedBy>
  <dcterms:created xsi:type="dcterms:W3CDTF">2024-06-04T08:50:00Z</dcterms:created>
  <dcterms:modified xsi:type="dcterms:W3CDTF">2024-10-12T09:16:48Z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1B5A1B3B82D948F7B4E3218360F23979_13</vt:lpwstr>
  </property>
  <property fmtid="{D5CDD505-2E9C-101B-9397-08002B2CF9AE}" pid="3" name="KSOProductBuildVer">
    <vt:lpwstr>2052-12.1.0.18276</vt:lpwstr>
  </property>
</Properties>
</file>