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673" firstSheet="1" activeTab="1"/>
  </bookViews>
  <sheets>
    <sheet name="目录" sheetId="16" state="hidden" r:id="rId1"/>
    <sheet name="特殊处理" sheetId="17" r:id="rId2"/>
  </sheets>
  <definedNames>
    <definedName name="_xlnm._FilterDatabase" localSheetId="1" hidden="1">特殊处理!$A$11:$N$93</definedName>
    <definedName name="_xlnm.Print_Area" localSheetId="1">特殊处理!$A$1:$Q$32</definedName>
    <definedName name="_xlnm.Print_Area" localSheetId="0">目录!$A$1:$I$55</definedName>
    <definedName name="_xlnm.Print_Titles" localSheetId="1">特殊处理!$1:$6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<sst xmlns="http://schemas.openxmlformats.org/spreadsheetml/2006/main" count="119" uniqueCount="101">
  <si>
    <t>目      录</t>
  </si>
  <si>
    <t>总目录</t>
  </si>
  <si>
    <t>图表编号</t>
  </si>
  <si>
    <t>页数</t>
  </si>
  <si>
    <t>备注</t>
  </si>
  <si>
    <t>本册目录</t>
  </si>
  <si>
    <t>　第一册  总体设计</t>
  </si>
  <si>
    <t>第三篇 路基、路面</t>
  </si>
  <si>
    <t>　第二册  路线</t>
  </si>
  <si>
    <t>说明</t>
  </si>
  <si>
    <r>
      <rPr>
        <sz val="10"/>
        <rFont val="宋体"/>
        <charset val="134"/>
      </rPr>
      <t>S3-</t>
    </r>
    <r>
      <rPr>
        <sz val="10"/>
        <rFont val="宋体"/>
        <charset val="134"/>
      </rPr>
      <t>1</t>
    </r>
  </si>
  <si>
    <t xml:space="preserve">     第一分册  路线平、纵面图</t>
  </si>
  <si>
    <t>路基设计表</t>
  </si>
  <si>
    <t>S3-2-1</t>
  </si>
  <si>
    <t xml:space="preserve">     第二分册  公路用地图表、安全设施</t>
  </si>
  <si>
    <t>路基标准横断面图</t>
  </si>
  <si>
    <t>S3-2-3</t>
  </si>
  <si>
    <t xml:space="preserve">  第三册  路基、路面</t>
  </si>
  <si>
    <t>一般路基设计图</t>
  </si>
  <si>
    <t>S3-2-4</t>
  </si>
  <si>
    <t xml:space="preserve">　第四册  桥梁、涵洞 </t>
  </si>
  <si>
    <t>路基横断面设计图</t>
  </si>
  <si>
    <t>S3-2-5</t>
  </si>
  <si>
    <t xml:space="preserve">  第五册  路线交叉、沿线设施、环保、其他工程、筑路材料、施工方案</t>
  </si>
  <si>
    <t>超高方式图</t>
  </si>
  <si>
    <t>S3-2-6</t>
  </si>
  <si>
    <t>　第六册  比较方案A、B</t>
  </si>
  <si>
    <t>清除表土工程数量表</t>
  </si>
  <si>
    <t>S3-2-8</t>
  </si>
  <si>
    <r>
      <rPr>
        <sz val="10"/>
        <rFont val="宋体"/>
        <charset val="134"/>
      </rPr>
      <t xml:space="preserve">　第七册  </t>
    </r>
    <r>
      <rPr>
        <sz val="10"/>
        <rFont val="宋体"/>
        <charset val="134"/>
      </rPr>
      <t>连接线</t>
    </r>
  </si>
  <si>
    <t>低填浅挖路基处理工程数量表</t>
  </si>
  <si>
    <t>S3-2-12</t>
  </si>
  <si>
    <t>　第八册  设计概算</t>
  </si>
  <si>
    <t>低填浅挖路基处理设计图</t>
  </si>
  <si>
    <t>S3-2-13</t>
  </si>
  <si>
    <t xml:space="preserve">  附  件  基础资料</t>
  </si>
  <si>
    <t>新旧路衔接处理工程数量表</t>
  </si>
  <si>
    <t>S3-2-16</t>
  </si>
  <si>
    <t>　   第一分册  工程地质勘察报告</t>
  </si>
  <si>
    <t>新旧路衔接设计图</t>
  </si>
  <si>
    <t>S3-2-17</t>
  </si>
  <si>
    <t>　   第二分册  控制测量、路面计算书、试验报告、水文计算书、协议</t>
  </si>
  <si>
    <t>特殊路基设计工程数量表</t>
  </si>
  <si>
    <t>S3-2-19</t>
  </si>
  <si>
    <t>特殊路基设计图</t>
  </si>
  <si>
    <t>S3-2-20</t>
  </si>
  <si>
    <t>路基土石方数量表</t>
  </si>
  <si>
    <t>S3-2-24</t>
  </si>
  <si>
    <t>路基每公里土石方数量表</t>
  </si>
  <si>
    <t>S3-2-25</t>
  </si>
  <si>
    <t>路基土石方运量统计表</t>
  </si>
  <si>
    <t>S3-2-26</t>
  </si>
  <si>
    <t>取土坑(场)、弃土堆(场)一览表</t>
  </si>
  <si>
    <t>S3-2-27</t>
  </si>
  <si>
    <t>路基防护工程数量表</t>
  </si>
  <si>
    <t>S3-2-29</t>
  </si>
  <si>
    <t>路基防护工程设计图</t>
  </si>
  <si>
    <t>S3-2-30</t>
  </si>
  <si>
    <t>路面工程数量表</t>
  </si>
  <si>
    <t>S3-2-31</t>
  </si>
  <si>
    <t>路面结构图</t>
  </si>
  <si>
    <t>S3-2-32</t>
  </si>
  <si>
    <t>水泥混凝土路面设计图</t>
  </si>
  <si>
    <t>S3-2-33</t>
  </si>
  <si>
    <t>平曲线上路面加宽表</t>
  </si>
  <si>
    <t>S3-2-34</t>
  </si>
  <si>
    <t>路基、路面排水工程数量表</t>
  </si>
  <si>
    <t>S3-2-36</t>
  </si>
  <si>
    <t>路基、路面排水工程设计图</t>
  </si>
  <si>
    <t>S3-2-37</t>
  </si>
  <si>
    <t>特殊路基处理工程数量表</t>
  </si>
  <si>
    <r>
      <rPr>
        <sz val="12"/>
        <rFont val="宋体"/>
        <charset val="134"/>
      </rPr>
      <t>第</t>
    </r>
    <r>
      <rPr>
        <sz val="12"/>
        <rFont val="Times New Roman"/>
        <charset val="134"/>
      </rPr>
      <t xml:space="preserve"> 1 </t>
    </r>
    <r>
      <rPr>
        <sz val="12"/>
        <rFont val="宋体"/>
        <charset val="134"/>
      </rPr>
      <t>页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共</t>
    </r>
    <r>
      <rPr>
        <sz val="12"/>
        <rFont val="Times New Roman"/>
        <charset val="134"/>
      </rPr>
      <t xml:space="preserve"> 1 </t>
    </r>
    <r>
      <rPr>
        <sz val="12"/>
        <rFont val="宋体"/>
        <charset val="134"/>
      </rPr>
      <t>页</t>
    </r>
  </si>
  <si>
    <t>序</t>
  </si>
  <si>
    <t>工程名称</t>
  </si>
  <si>
    <t>长度</t>
  </si>
  <si>
    <t>平均宽度</t>
  </si>
  <si>
    <t>换填</t>
  </si>
  <si>
    <r>
      <rPr>
        <sz val="10"/>
        <rFont val="宋体"/>
        <charset val="134"/>
      </rPr>
      <t>工</t>
    </r>
    <r>
      <rPr>
        <sz val="10"/>
        <rFont val="Times New Roman"/>
        <charset val="134"/>
      </rPr>
      <t xml:space="preserve">    </t>
    </r>
    <r>
      <rPr>
        <sz val="10"/>
        <rFont val="宋体"/>
        <charset val="134"/>
      </rPr>
      <t>程</t>
    </r>
    <r>
      <rPr>
        <sz val="10"/>
        <rFont val="Times New Roman"/>
        <charset val="134"/>
      </rPr>
      <t xml:space="preserve">    </t>
    </r>
    <r>
      <rPr>
        <sz val="10"/>
        <rFont val="宋体"/>
        <charset val="134"/>
      </rPr>
      <t>项</t>
    </r>
    <r>
      <rPr>
        <sz val="10"/>
        <rFont val="Times New Roman"/>
        <charset val="134"/>
      </rPr>
      <t xml:space="preserve">    </t>
    </r>
    <r>
      <rPr>
        <sz val="10"/>
        <rFont val="宋体"/>
        <charset val="134"/>
      </rPr>
      <t>目</t>
    </r>
    <r>
      <rPr>
        <sz val="10"/>
        <rFont val="Times New Roman"/>
        <charset val="134"/>
      </rPr>
      <t xml:space="preserve">    </t>
    </r>
    <r>
      <rPr>
        <sz val="10"/>
        <rFont val="宋体"/>
        <charset val="134"/>
      </rPr>
      <t>及</t>
    </r>
    <r>
      <rPr>
        <sz val="10"/>
        <rFont val="Times New Roman"/>
        <charset val="134"/>
      </rPr>
      <t xml:space="preserve">    </t>
    </r>
    <r>
      <rPr>
        <sz val="10"/>
        <rFont val="宋体"/>
        <charset val="134"/>
      </rPr>
      <t>数</t>
    </r>
    <r>
      <rPr>
        <sz val="10"/>
        <rFont val="Times New Roman"/>
        <charset val="134"/>
      </rPr>
      <t xml:space="preserve">    </t>
    </r>
    <r>
      <rPr>
        <sz val="10"/>
        <rFont val="宋体"/>
        <charset val="134"/>
      </rPr>
      <t>量</t>
    </r>
  </si>
  <si>
    <t>主要尺寸及说明</t>
  </si>
  <si>
    <r>
      <rPr>
        <sz val="10"/>
        <rFont val="宋体"/>
        <charset val="134"/>
      </rPr>
      <t>挖</t>
    </r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除</t>
    </r>
  </si>
  <si>
    <t>利用于</t>
  </si>
  <si>
    <t>回填</t>
  </si>
  <si>
    <t>碾压</t>
  </si>
  <si>
    <t>左</t>
  </si>
  <si>
    <t>右</t>
  </si>
  <si>
    <t>深度</t>
  </si>
  <si>
    <r>
      <rPr>
        <sz val="10"/>
        <rFont val="宋体"/>
        <charset val="134"/>
      </rPr>
      <t>土</t>
    </r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方</t>
    </r>
  </si>
  <si>
    <t>路基填筑</t>
  </si>
  <si>
    <t>碎石土</t>
  </si>
  <si>
    <t>面积</t>
  </si>
  <si>
    <t>号</t>
  </si>
  <si>
    <t>(m)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</si>
  <si>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>m</t>
    </r>
    <r>
      <rPr>
        <vertAlign val="superscript"/>
        <sz val="10"/>
        <rFont val="Times New Roman"/>
        <charset val="134"/>
      </rPr>
      <t>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</si>
  <si>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>m</t>
    </r>
    <r>
      <rPr>
        <vertAlign val="superscript"/>
        <sz val="10"/>
        <rFont val="Times New Roman"/>
        <charset val="134"/>
      </rPr>
      <t>2</t>
    </r>
    <r>
      <rPr>
        <sz val="10"/>
        <rFont val="宋体"/>
        <charset val="134"/>
      </rPr>
      <t>）</t>
    </r>
  </si>
  <si>
    <t>～</t>
  </si>
  <si>
    <t>槽下处理</t>
  </si>
  <si>
    <t>挖除路槽底50cm范围内土方，回填碎石土</t>
  </si>
  <si>
    <t>合   计</t>
  </si>
  <si>
    <t>编制：</t>
  </si>
  <si>
    <t>复核：</t>
  </si>
  <si>
    <t>审核：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</si>
</sst>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\K0\+000.00"/>
    <numFmt numFmtId="178" formatCode="\K0\+000"/>
    <numFmt numFmtId="179" formatCode="\K0\+000.0"/>
    <numFmt numFmtId="180" formatCode="0.00_ "/>
    <numFmt numFmtId="181" formatCode="0;_ᰀ"/>
  </numFmts>
  <fonts count="33">
    <font>
      <sz val="12"/>
      <name val="Times New Roman"/>
      <charset val="134"/>
    </font>
    <font>
      <sz val="10"/>
      <name val="Times New Roman"/>
      <charset val="134"/>
    </font>
    <font>
      <b/>
      <sz val="10"/>
      <name val="Times New Roman"/>
      <charset val="134"/>
    </font>
    <font>
      <sz val="10"/>
      <name val="宋体"/>
      <charset val="134"/>
    </font>
    <font>
      <b/>
      <sz val="22"/>
      <name val="宋体"/>
      <charset val="134"/>
    </font>
    <font>
      <b/>
      <sz val="22"/>
      <name val="Times New Roman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0"/>
    </font>
    <font>
      <vertAlign val="superscript"/>
      <sz val="1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4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4" applyNumberFormat="0" applyFill="0" applyAlignment="0" applyProtection="0">
      <alignment vertical="center"/>
    </xf>
    <xf numFmtId="0" fontId="18" fillId="0" borderId="44" applyNumberFormat="0" applyFill="0" applyAlignment="0" applyProtection="0">
      <alignment vertical="center"/>
    </xf>
    <xf numFmtId="0" fontId="19" fillId="0" borderId="4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46" applyNumberFormat="0" applyAlignment="0" applyProtection="0">
      <alignment vertical="center"/>
    </xf>
    <xf numFmtId="0" fontId="21" fillId="5" borderId="47" applyNumberFormat="0" applyAlignment="0" applyProtection="0">
      <alignment vertical="center"/>
    </xf>
    <xf numFmtId="0" fontId="22" fillId="5" borderId="46" applyNumberFormat="0" applyAlignment="0" applyProtection="0">
      <alignment vertical="center"/>
    </xf>
    <xf numFmtId="0" fontId="23" fillId="6" borderId="48" applyNumberFormat="0" applyAlignment="0" applyProtection="0">
      <alignment vertical="center"/>
    </xf>
    <xf numFmtId="0" fontId="24" fillId="0" borderId="49" applyNumberFormat="0" applyFill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31" fillId="0" borderId="0"/>
  </cellStyleXfs>
  <cellXfs count="137">
    <xf numFmtId="0" fontId="0" fillId="0" borderId="0" xfId="0"/>
    <xf numFmtId="0" fontId="0" fillId="0" borderId="0" xfId="0" applyFont="1" applyFill="1" applyAlignment="1"/>
    <xf numFmtId="0" fontId="1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NumberFormat="1" applyFont="1" applyFill="1" applyAlignment="1">
      <alignment horizontal="center"/>
    </xf>
    <xf numFmtId="176" fontId="1" fillId="0" borderId="0" xfId="0" applyNumberFormat="1" applyFont="1" applyFill="1" applyAlignment="1">
      <alignment horizontal="center"/>
    </xf>
    <xf numFmtId="0" fontId="1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/>
    </xf>
    <xf numFmtId="0" fontId="0" fillId="0" borderId="0" xfId="0" applyNumberFormat="1" applyFont="1" applyFill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177" fontId="1" fillId="0" borderId="4" xfId="0" applyNumberFormat="1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center" vertical="center"/>
    </xf>
    <xf numFmtId="177" fontId="1" fillId="0" borderId="6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177" fontId="1" fillId="0" borderId="12" xfId="0" applyNumberFormat="1" applyFont="1" applyFill="1" applyBorder="1" applyAlignment="1">
      <alignment horizontal="right" vertical="center"/>
    </xf>
    <xf numFmtId="0" fontId="1" fillId="0" borderId="13" xfId="0" applyFont="1" applyFill="1" applyBorder="1" applyAlignment="1">
      <alignment horizontal="center" vertical="center"/>
    </xf>
    <xf numFmtId="177" fontId="1" fillId="0" borderId="14" xfId="0" applyNumberFormat="1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178" fontId="1" fillId="0" borderId="17" xfId="49" applyNumberFormat="1" applyFont="1" applyFill="1" applyBorder="1" applyAlignment="1">
      <alignment horizontal="right" vertical="center"/>
    </xf>
    <xf numFmtId="178" fontId="1" fillId="0" borderId="18" xfId="49" applyNumberFormat="1" applyFont="1" applyFill="1" applyBorder="1" applyAlignment="1">
      <alignment horizontal="center" vertical="center"/>
    </xf>
    <xf numFmtId="178" fontId="1" fillId="0" borderId="18" xfId="49" applyNumberFormat="1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78" fontId="1" fillId="2" borderId="18" xfId="49" applyNumberFormat="1" applyFont="1" applyFill="1" applyBorder="1" applyAlignment="1">
      <alignment horizontal="left" vertical="center"/>
    </xf>
    <xf numFmtId="0" fontId="1" fillId="0" borderId="18" xfId="49" applyFont="1" applyFill="1" applyBorder="1" applyAlignment="1">
      <alignment horizontal="center" vertical="center"/>
    </xf>
    <xf numFmtId="179" fontId="8" fillId="0" borderId="17" xfId="49" applyNumberFormat="1" applyFont="1" applyFill="1" applyBorder="1" applyAlignment="1">
      <alignment horizontal="center" vertical="center"/>
    </xf>
    <xf numFmtId="179" fontId="8" fillId="0" borderId="18" xfId="49" applyNumberFormat="1" applyFont="1" applyFill="1" applyBorder="1" applyAlignment="1">
      <alignment horizontal="center" vertical="center"/>
    </xf>
    <xf numFmtId="179" fontId="8" fillId="0" borderId="19" xfId="49" applyNumberFormat="1" applyFont="1" applyFill="1" applyBorder="1" applyAlignment="1">
      <alignment horizontal="center" vertical="center"/>
    </xf>
    <xf numFmtId="179" fontId="2" fillId="0" borderId="14" xfId="49" applyNumberFormat="1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center" vertical="center"/>
    </xf>
    <xf numFmtId="178" fontId="1" fillId="0" borderId="21" xfId="49" applyNumberFormat="1" applyFont="1" applyFill="1" applyBorder="1" applyAlignment="1">
      <alignment horizontal="right" vertical="center"/>
    </xf>
    <xf numFmtId="0" fontId="1" fillId="0" borderId="22" xfId="49" applyFont="1" applyFill="1" applyBorder="1" applyAlignment="1">
      <alignment horizontal="center" vertical="center"/>
    </xf>
    <xf numFmtId="0" fontId="3" fillId="0" borderId="2" xfId="0" applyFont="1" applyFill="1" applyBorder="1" applyAlignment="1"/>
    <xf numFmtId="0" fontId="3" fillId="0" borderId="23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176" fontId="5" fillId="0" borderId="0" xfId="0" applyNumberFormat="1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176" fontId="3" fillId="0" borderId="10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176" fontId="1" fillId="0" borderId="12" xfId="0" applyNumberFormat="1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176" fontId="1" fillId="0" borderId="15" xfId="0" applyNumberFormat="1" applyFont="1" applyFill="1" applyBorder="1" applyAlignment="1">
      <alignment horizontal="center" vertical="center"/>
    </xf>
    <xf numFmtId="180" fontId="1" fillId="0" borderId="27" xfId="0" applyNumberFormat="1" applyFont="1" applyFill="1" applyBorder="1" applyAlignment="1">
      <alignment horizontal="center" vertical="center"/>
    </xf>
    <xf numFmtId="1" fontId="1" fillId="0" borderId="15" xfId="0" applyNumberFormat="1" applyFont="1" applyFill="1" applyBorder="1" applyAlignment="1">
      <alignment horizontal="center" vertical="center"/>
    </xf>
    <xf numFmtId="181" fontId="1" fillId="0" borderId="15" xfId="0" applyNumberFormat="1" applyFont="1" applyFill="1" applyBorder="1" applyAlignment="1">
      <alignment horizontal="center" vertical="center"/>
    </xf>
    <xf numFmtId="1" fontId="1" fillId="0" borderId="12" xfId="0" applyNumberFormat="1" applyFont="1" applyFill="1" applyBorder="1" applyAlignment="1">
      <alignment horizontal="center" vertical="center"/>
    </xf>
    <xf numFmtId="176" fontId="1" fillId="0" borderId="23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1" fontId="1" fillId="0" borderId="23" xfId="0" applyNumberFormat="1" applyFont="1" applyFill="1" applyBorder="1" applyAlignment="1">
      <alignment horizontal="center" vertical="center"/>
    </xf>
    <xf numFmtId="181" fontId="1" fillId="0" borderId="23" xfId="0" applyNumberFormat="1" applyFont="1" applyFill="1" applyBorder="1" applyAlignment="1">
      <alignment horizontal="center" vertical="center"/>
    </xf>
    <xf numFmtId="1" fontId="1" fillId="0" borderId="28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0" fillId="0" borderId="32" xfId="0" applyBorder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left" vertical="center"/>
    </xf>
    <xf numFmtId="0" fontId="6" fillId="0" borderId="27" xfId="0" applyFont="1" applyFill="1" applyBorder="1" applyAlignment="1">
      <alignment vertical="center"/>
    </xf>
    <xf numFmtId="0" fontId="3" fillId="0" borderId="27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vertical="center"/>
    </xf>
    <xf numFmtId="0" fontId="8" fillId="0" borderId="36" xfId="0" applyFont="1" applyBorder="1" applyAlignment="1">
      <alignment horizontal="left" vertical="center"/>
    </xf>
    <xf numFmtId="0" fontId="6" fillId="0" borderId="27" xfId="0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36" xfId="0" applyFont="1" applyBorder="1" applyAlignment="1">
      <alignment horizontal="left" vertical="center"/>
    </xf>
    <xf numFmtId="0" fontId="3" fillId="0" borderId="27" xfId="0" applyFont="1" applyFill="1" applyBorder="1" applyAlignment="1">
      <alignment vertical="center"/>
    </xf>
    <xf numFmtId="0" fontId="3" fillId="0" borderId="37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38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 wrapText="1"/>
    </xf>
    <xf numFmtId="0" fontId="3" fillId="0" borderId="39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vertical="center"/>
    </xf>
    <xf numFmtId="0" fontId="3" fillId="0" borderId="33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40" xfId="0" applyFont="1" applyFill="1" applyBorder="1" applyAlignment="1">
      <alignment horizontal="left" vertical="center"/>
    </xf>
    <xf numFmtId="0" fontId="3" fillId="0" borderId="41" xfId="0" applyFont="1" applyFill="1" applyBorder="1" applyAlignment="1">
      <alignment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vertical="center"/>
    </xf>
    <xf numFmtId="0" fontId="3" fillId="0" borderId="40" xfId="0" applyFont="1" applyBorder="1" applyAlignment="1">
      <alignment horizontal="left" vertical="center"/>
    </xf>
    <xf numFmtId="0" fontId="3" fillId="0" borderId="4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特殊路基处理工程数量表 2" xfId="49"/>
    <cellStyle name="常规 3" xfId="50"/>
    <cellStyle name="常规 4" xfId="51"/>
    <cellStyle name="常规_（主线）新路面工程数量表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6"/>
  <sheetViews>
    <sheetView zoomScale="70" zoomScaleNormal="70" workbookViewId="0">
      <pane xSplit="5" ySplit="1" topLeftCell="F2" activePane="bottomRight" state="frozenSplit"/>
      <selection/>
      <selection pane="topRight"/>
      <selection pane="bottomLeft"/>
      <selection pane="bottomRight" activeCell="H8" sqref="H8"/>
    </sheetView>
  </sheetViews>
  <sheetFormatPr defaultColWidth="9" defaultRowHeight="21.95" customHeight="1"/>
  <cols>
    <col min="1" max="1" width="52.625" style="99" customWidth="1"/>
    <col min="2" max="2" width="10.625" style="99" customWidth="1"/>
    <col min="3" max="3" width="10.625" style="31" customWidth="1"/>
    <col min="4" max="4" width="10.625" style="99" customWidth="1"/>
    <col min="5" max="5" width="3.875" style="99" customWidth="1"/>
    <col min="6" max="6" width="52.625" style="99" customWidth="1"/>
    <col min="7" max="7" width="10.625" style="100" customWidth="1"/>
    <col min="8" max="8" width="10.625" style="31" customWidth="1"/>
    <col min="9" max="9" width="10.625" style="100" customWidth="1"/>
    <col min="10" max="10" width="6.375" style="100" customWidth="1"/>
    <col min="11" max="11" width="6.375" style="99" customWidth="1"/>
    <col min="12" max="16384" width="9" style="99"/>
  </cols>
  <sheetData>
    <row r="1" ht="39.95" customHeight="1" spans="1:9">
      <c r="A1" s="101" t="s">
        <v>0</v>
      </c>
      <c r="B1" s="101"/>
      <c r="C1" s="101"/>
      <c r="D1" s="101"/>
      <c r="E1" s="101"/>
      <c r="F1" s="101"/>
      <c r="G1" s="101"/>
      <c r="H1" s="101"/>
      <c r="I1" s="101"/>
    </row>
    <row r="2" ht="30" customHeight="1" spans="1:9">
      <c r="A2" s="102" t="s">
        <v>1</v>
      </c>
      <c r="B2" s="103" t="s">
        <v>2</v>
      </c>
      <c r="C2" s="103" t="s">
        <v>3</v>
      </c>
      <c r="D2" s="104" t="s">
        <v>4</v>
      </c>
      <c r="E2" s="31"/>
      <c r="F2" s="102" t="s">
        <v>5</v>
      </c>
      <c r="G2" s="103" t="s">
        <v>2</v>
      </c>
      <c r="H2" s="103" t="s">
        <v>3</v>
      </c>
      <c r="I2" s="104" t="s">
        <v>4</v>
      </c>
    </row>
    <row r="3" ht="24.95" customHeight="1" spans="1:9">
      <c r="A3" s="105" t="s">
        <v>6</v>
      </c>
      <c r="B3" s="106"/>
      <c r="C3" s="107"/>
      <c r="D3" s="108"/>
      <c r="F3" s="109" t="s">
        <v>7</v>
      </c>
      <c r="G3" s="110"/>
      <c r="H3" s="111"/>
      <c r="I3" s="132"/>
    </row>
    <row r="4" ht="24.95" customHeight="1" spans="1:9">
      <c r="A4" s="105" t="s">
        <v>8</v>
      </c>
      <c r="B4" s="106"/>
      <c r="C4" s="107"/>
      <c r="D4" s="108"/>
      <c r="F4" s="112" t="s">
        <v>9</v>
      </c>
      <c r="G4" s="111" t="s">
        <v>10</v>
      </c>
      <c r="H4" s="111">
        <v>5</v>
      </c>
      <c r="I4" s="133"/>
    </row>
    <row r="5" ht="24.95" customHeight="1" spans="1:9">
      <c r="A5" s="112" t="s">
        <v>11</v>
      </c>
      <c r="B5" s="113"/>
      <c r="C5" s="107"/>
      <c r="D5" s="114"/>
      <c r="E5" s="115"/>
      <c r="F5" s="112" t="s">
        <v>12</v>
      </c>
      <c r="G5" s="111" t="s">
        <v>13</v>
      </c>
      <c r="H5" s="111">
        <v>52</v>
      </c>
      <c r="I5" s="133"/>
    </row>
    <row r="6" ht="24.95" customHeight="1" spans="1:9">
      <c r="A6" s="116" t="s">
        <v>14</v>
      </c>
      <c r="B6" s="113"/>
      <c r="C6" s="107"/>
      <c r="D6" s="114"/>
      <c r="E6" s="115"/>
      <c r="F6" s="117" t="s">
        <v>15</v>
      </c>
      <c r="G6" s="111" t="s">
        <v>16</v>
      </c>
      <c r="H6" s="111">
        <v>1</v>
      </c>
      <c r="I6" s="133"/>
    </row>
    <row r="7" ht="24.95" customHeight="1" spans="1:9">
      <c r="A7" s="118" t="s">
        <v>17</v>
      </c>
      <c r="B7" s="119"/>
      <c r="C7" s="107"/>
      <c r="D7" s="114"/>
      <c r="E7" s="115"/>
      <c r="F7" s="112" t="s">
        <v>18</v>
      </c>
      <c r="G7" s="111" t="s">
        <v>19</v>
      </c>
      <c r="H7" s="111">
        <v>3</v>
      </c>
      <c r="I7" s="133"/>
    </row>
    <row r="8" ht="24.95" customHeight="1" spans="1:9">
      <c r="A8" s="120" t="s">
        <v>20</v>
      </c>
      <c r="B8" s="119"/>
      <c r="C8" s="107"/>
      <c r="D8" s="114"/>
      <c r="E8" s="115"/>
      <c r="F8" s="112" t="s">
        <v>21</v>
      </c>
      <c r="G8" s="111" t="s">
        <v>22</v>
      </c>
      <c r="H8" s="111">
        <v>92</v>
      </c>
      <c r="I8" s="133"/>
    </row>
    <row r="9" ht="24.95" customHeight="1" spans="1:9">
      <c r="A9" s="121" t="s">
        <v>23</v>
      </c>
      <c r="B9" s="113"/>
      <c r="C9" s="107"/>
      <c r="D9" s="114"/>
      <c r="E9" s="115"/>
      <c r="F9" s="112" t="s">
        <v>24</v>
      </c>
      <c r="G9" s="111" t="s">
        <v>25</v>
      </c>
      <c r="H9" s="111">
        <v>1</v>
      </c>
      <c r="I9" s="133"/>
    </row>
    <row r="10" ht="24.95" customHeight="1" spans="1:9">
      <c r="A10" s="105" t="s">
        <v>26</v>
      </c>
      <c r="B10" s="113"/>
      <c r="C10" s="107"/>
      <c r="D10" s="114"/>
      <c r="E10" s="115"/>
      <c r="F10" s="112" t="s">
        <v>27</v>
      </c>
      <c r="G10" s="111" t="s">
        <v>28</v>
      </c>
      <c r="H10" s="111">
        <v>1</v>
      </c>
      <c r="I10" s="134"/>
    </row>
    <row r="11" ht="24.95" customHeight="1" spans="1:9">
      <c r="A11" s="105" t="s">
        <v>29</v>
      </c>
      <c r="B11" s="113"/>
      <c r="C11" s="107"/>
      <c r="D11" s="114"/>
      <c r="E11" s="115"/>
      <c r="F11" s="112" t="s">
        <v>30</v>
      </c>
      <c r="G11" s="111" t="s">
        <v>31</v>
      </c>
      <c r="H11" s="111">
        <v>1</v>
      </c>
      <c r="I11" s="134"/>
    </row>
    <row r="12" ht="24.95" customHeight="1" spans="1:9">
      <c r="A12" s="105" t="s">
        <v>32</v>
      </c>
      <c r="B12" s="113"/>
      <c r="C12" s="107"/>
      <c r="D12" s="114"/>
      <c r="E12" s="115"/>
      <c r="F12" s="112" t="s">
        <v>33</v>
      </c>
      <c r="G12" s="111" t="s">
        <v>34</v>
      </c>
      <c r="H12" s="111">
        <v>1</v>
      </c>
      <c r="I12" s="134"/>
    </row>
    <row r="13" ht="24.95" customHeight="1" spans="1:9">
      <c r="A13" s="105" t="s">
        <v>35</v>
      </c>
      <c r="B13" s="113"/>
      <c r="C13" s="107"/>
      <c r="D13" s="114"/>
      <c r="E13" s="115"/>
      <c r="F13" s="112" t="s">
        <v>36</v>
      </c>
      <c r="G13" s="111" t="s">
        <v>37</v>
      </c>
      <c r="H13" s="111">
        <v>1</v>
      </c>
      <c r="I13" s="134"/>
    </row>
    <row r="14" ht="24.95" customHeight="1" spans="1:9">
      <c r="A14" s="105" t="s">
        <v>38</v>
      </c>
      <c r="B14" s="113"/>
      <c r="C14" s="107"/>
      <c r="D14" s="114"/>
      <c r="E14" s="115"/>
      <c r="F14" s="112" t="s">
        <v>39</v>
      </c>
      <c r="G14" s="111" t="s">
        <v>40</v>
      </c>
      <c r="H14" s="111">
        <v>1</v>
      </c>
      <c r="I14" s="134"/>
    </row>
    <row r="15" ht="24.95" customHeight="1" spans="1:9">
      <c r="A15" s="105" t="s">
        <v>41</v>
      </c>
      <c r="B15" s="113"/>
      <c r="C15" s="107"/>
      <c r="D15" s="114"/>
      <c r="E15" s="115"/>
      <c r="F15" s="112" t="s">
        <v>42</v>
      </c>
      <c r="G15" s="111" t="s">
        <v>43</v>
      </c>
      <c r="H15" s="111">
        <v>1</v>
      </c>
      <c r="I15" s="135"/>
    </row>
    <row r="16" ht="24.95" customHeight="1" spans="1:9">
      <c r="A16" s="105"/>
      <c r="B16" s="113"/>
      <c r="C16" s="107"/>
      <c r="D16" s="114"/>
      <c r="E16" s="115"/>
      <c r="F16" s="112" t="s">
        <v>44</v>
      </c>
      <c r="G16" s="111" t="s">
        <v>45</v>
      </c>
      <c r="H16" s="111">
        <v>1</v>
      </c>
      <c r="I16" s="135"/>
    </row>
    <row r="17" ht="24.95" customHeight="1" spans="1:9">
      <c r="A17" s="105"/>
      <c r="B17" s="113"/>
      <c r="C17" s="107"/>
      <c r="D17" s="114"/>
      <c r="E17" s="115"/>
      <c r="F17" s="112" t="s">
        <v>46</v>
      </c>
      <c r="G17" s="111" t="s">
        <v>47</v>
      </c>
      <c r="H17" s="111">
        <v>55</v>
      </c>
      <c r="I17" s="135"/>
    </row>
    <row r="18" ht="24.95" customHeight="1" spans="1:9">
      <c r="A18" s="105"/>
      <c r="B18" s="113"/>
      <c r="C18" s="107"/>
      <c r="D18" s="114"/>
      <c r="E18" s="115"/>
      <c r="F18" s="112" t="s">
        <v>48</v>
      </c>
      <c r="G18" s="111" t="s">
        <v>49</v>
      </c>
      <c r="H18" s="111">
        <v>2</v>
      </c>
      <c r="I18" s="135"/>
    </row>
    <row r="19" ht="24.95" customHeight="1" spans="1:9">
      <c r="A19" s="105"/>
      <c r="B19" s="113"/>
      <c r="C19" s="107"/>
      <c r="D19" s="114"/>
      <c r="E19" s="115"/>
      <c r="F19" s="112" t="s">
        <v>50</v>
      </c>
      <c r="G19" s="111" t="s">
        <v>51</v>
      </c>
      <c r="H19" s="111">
        <v>1</v>
      </c>
      <c r="I19" s="135"/>
    </row>
    <row r="20" ht="24.95" customHeight="1" spans="1:9">
      <c r="A20" s="105"/>
      <c r="B20" s="113"/>
      <c r="C20" s="107"/>
      <c r="D20" s="114"/>
      <c r="E20" s="115"/>
      <c r="F20" s="112" t="s">
        <v>52</v>
      </c>
      <c r="G20" s="111" t="s">
        <v>53</v>
      </c>
      <c r="H20" s="111">
        <v>1</v>
      </c>
      <c r="I20" s="135"/>
    </row>
    <row r="21" ht="24.95" customHeight="1" spans="1:9">
      <c r="A21" s="105"/>
      <c r="B21" s="113"/>
      <c r="C21" s="107"/>
      <c r="D21" s="114"/>
      <c r="E21" s="115"/>
      <c r="F21" s="112" t="s">
        <v>54</v>
      </c>
      <c r="G21" s="111" t="s">
        <v>55</v>
      </c>
      <c r="H21" s="111">
        <v>1</v>
      </c>
      <c r="I21" s="135"/>
    </row>
    <row r="22" ht="24.95" customHeight="1" spans="1:9">
      <c r="A22" s="105"/>
      <c r="B22" s="113"/>
      <c r="C22" s="107"/>
      <c r="D22" s="114"/>
      <c r="E22" s="115"/>
      <c r="F22" s="112" t="s">
        <v>56</v>
      </c>
      <c r="G22" s="111" t="s">
        <v>57</v>
      </c>
      <c r="H22" s="111">
        <v>1</v>
      </c>
      <c r="I22" s="135"/>
    </row>
    <row r="23" ht="24.95" customHeight="1" spans="1:9">
      <c r="A23" s="105"/>
      <c r="B23" s="113"/>
      <c r="C23" s="107"/>
      <c r="D23" s="114"/>
      <c r="E23" s="115"/>
      <c r="F23" s="112" t="s">
        <v>58</v>
      </c>
      <c r="G23" s="111" t="s">
        <v>59</v>
      </c>
      <c r="H23" s="111">
        <v>1</v>
      </c>
      <c r="I23" s="135"/>
    </row>
    <row r="24" ht="24.95" customHeight="1" spans="1:9">
      <c r="A24" s="105"/>
      <c r="B24" s="113"/>
      <c r="C24" s="107"/>
      <c r="D24" s="114"/>
      <c r="E24" s="115"/>
      <c r="F24" s="112" t="s">
        <v>60</v>
      </c>
      <c r="G24" s="111" t="s">
        <v>61</v>
      </c>
      <c r="H24" s="111">
        <v>1</v>
      </c>
      <c r="I24" s="135"/>
    </row>
    <row r="25" ht="24.95" customHeight="1" spans="1:9">
      <c r="A25" s="105"/>
      <c r="B25" s="113"/>
      <c r="C25" s="107"/>
      <c r="D25" s="114"/>
      <c r="E25" s="115"/>
      <c r="F25" s="112" t="s">
        <v>62</v>
      </c>
      <c r="G25" s="111" t="s">
        <v>63</v>
      </c>
      <c r="H25" s="111">
        <v>11</v>
      </c>
      <c r="I25" s="135"/>
    </row>
    <row r="26" ht="24.95" customHeight="1" spans="1:9">
      <c r="A26" s="105"/>
      <c r="B26" s="113"/>
      <c r="C26" s="107"/>
      <c r="D26" s="114"/>
      <c r="E26" s="115"/>
      <c r="F26" s="112" t="s">
        <v>64</v>
      </c>
      <c r="G26" s="111" t="s">
        <v>65</v>
      </c>
      <c r="H26" s="111">
        <v>2</v>
      </c>
      <c r="I26" s="135"/>
    </row>
    <row r="27" ht="24.95" customHeight="1" spans="1:9">
      <c r="A27" s="122"/>
      <c r="B27" s="123"/>
      <c r="C27" s="124"/>
      <c r="D27" s="125"/>
      <c r="E27" s="115"/>
      <c r="F27" s="126" t="s">
        <v>66</v>
      </c>
      <c r="G27" s="127" t="s">
        <v>67</v>
      </c>
      <c r="H27" s="127">
        <v>2</v>
      </c>
      <c r="I27" s="136"/>
    </row>
    <row r="28" ht="24.95" customHeight="1" spans="1:9">
      <c r="A28" s="128"/>
      <c r="B28" s="129"/>
      <c r="C28" s="130"/>
      <c r="D28" s="129"/>
      <c r="E28" s="115"/>
      <c r="F28" s="131"/>
      <c r="G28" s="130"/>
      <c r="H28" s="130"/>
      <c r="I28" s="130"/>
    </row>
    <row r="29" ht="39.95" customHeight="1" spans="1:9">
      <c r="A29" s="101" t="s">
        <v>0</v>
      </c>
      <c r="B29" s="101"/>
      <c r="C29" s="101"/>
      <c r="D29" s="101"/>
      <c r="E29" s="101"/>
      <c r="F29" s="101"/>
      <c r="G29" s="101"/>
      <c r="H29" s="101"/>
      <c r="I29" s="101"/>
    </row>
    <row r="30" ht="30" customHeight="1" spans="1:9">
      <c r="A30" s="102" t="s">
        <v>5</v>
      </c>
      <c r="B30" s="103" t="s">
        <v>2</v>
      </c>
      <c r="C30" s="103" t="s">
        <v>3</v>
      </c>
      <c r="D30" s="104" t="s">
        <v>4</v>
      </c>
      <c r="E30" s="31"/>
      <c r="F30" s="102" t="s">
        <v>5</v>
      </c>
      <c r="G30" s="103" t="s">
        <v>2</v>
      </c>
      <c r="H30" s="103" t="s">
        <v>3</v>
      </c>
      <c r="I30" s="104" t="s">
        <v>4</v>
      </c>
    </row>
    <row r="31" ht="24.95" customHeight="1" spans="1:9">
      <c r="A31" s="105" t="s">
        <v>68</v>
      </c>
      <c r="B31" s="106" t="s">
        <v>69</v>
      </c>
      <c r="C31" s="107">
        <v>1</v>
      </c>
      <c r="D31" s="108"/>
      <c r="F31" s="109"/>
      <c r="G31" s="110"/>
      <c r="H31" s="111"/>
      <c r="I31" s="132"/>
    </row>
    <row r="32" ht="24.95" customHeight="1" spans="1:9">
      <c r="A32" s="105"/>
      <c r="B32" s="106"/>
      <c r="C32" s="107"/>
      <c r="D32" s="108"/>
      <c r="F32" s="112"/>
      <c r="G32" s="111"/>
      <c r="H32" s="111"/>
      <c r="I32" s="133"/>
    </row>
    <row r="33" ht="24.95" customHeight="1" spans="1:9">
      <c r="A33" s="105"/>
      <c r="B33" s="113"/>
      <c r="C33" s="107"/>
      <c r="D33" s="114"/>
      <c r="E33" s="115"/>
      <c r="F33" s="112"/>
      <c r="G33" s="111"/>
      <c r="H33" s="111"/>
      <c r="I33" s="133"/>
    </row>
    <row r="34" ht="24.95" customHeight="1" spans="1:9">
      <c r="A34" s="105"/>
      <c r="B34" s="113"/>
      <c r="C34" s="107"/>
      <c r="D34" s="114"/>
      <c r="E34" s="115"/>
      <c r="F34" s="117"/>
      <c r="G34" s="111"/>
      <c r="H34" s="111"/>
      <c r="I34" s="133"/>
    </row>
    <row r="35" ht="24.95" customHeight="1" spans="1:9">
      <c r="A35" s="105"/>
      <c r="B35" s="119"/>
      <c r="C35" s="107"/>
      <c r="D35" s="114"/>
      <c r="E35" s="115"/>
      <c r="F35" s="112"/>
      <c r="G35" s="111"/>
      <c r="H35" s="111"/>
      <c r="I35" s="133"/>
    </row>
    <row r="36" ht="24.95" customHeight="1" spans="1:9">
      <c r="A36" s="105"/>
      <c r="B36" s="119"/>
      <c r="C36" s="107"/>
      <c r="D36" s="114"/>
      <c r="E36" s="115"/>
      <c r="F36" s="112"/>
      <c r="G36" s="111"/>
      <c r="H36" s="111"/>
      <c r="I36" s="133"/>
    </row>
    <row r="37" ht="24.95" customHeight="1" spans="1:9">
      <c r="A37" s="105"/>
      <c r="B37" s="113"/>
      <c r="C37" s="107"/>
      <c r="D37" s="114"/>
      <c r="E37" s="115"/>
      <c r="F37" s="112"/>
      <c r="G37" s="111"/>
      <c r="H37" s="111"/>
      <c r="I37" s="133"/>
    </row>
    <row r="38" ht="24.95" customHeight="1" spans="1:9">
      <c r="A38" s="105"/>
      <c r="B38" s="113"/>
      <c r="C38" s="107"/>
      <c r="D38" s="114"/>
      <c r="E38" s="115"/>
      <c r="F38" s="112"/>
      <c r="G38" s="111"/>
      <c r="H38" s="111"/>
      <c r="I38" s="134"/>
    </row>
    <row r="39" ht="24.95" customHeight="1" spans="1:9">
      <c r="A39" s="105"/>
      <c r="B39" s="113"/>
      <c r="C39" s="107"/>
      <c r="D39" s="114"/>
      <c r="E39" s="115"/>
      <c r="F39" s="112"/>
      <c r="G39" s="111"/>
      <c r="H39" s="111"/>
      <c r="I39" s="134"/>
    </row>
    <row r="40" ht="24.95" customHeight="1" spans="1:9">
      <c r="A40" s="105"/>
      <c r="B40" s="113"/>
      <c r="C40" s="107"/>
      <c r="D40" s="114"/>
      <c r="E40" s="115"/>
      <c r="F40" s="112"/>
      <c r="G40" s="111"/>
      <c r="H40" s="111"/>
      <c r="I40" s="134"/>
    </row>
    <row r="41" ht="24.95" customHeight="1" spans="1:9">
      <c r="A41" s="105"/>
      <c r="B41" s="113"/>
      <c r="C41" s="107"/>
      <c r="D41" s="114"/>
      <c r="E41" s="115"/>
      <c r="F41" s="112"/>
      <c r="G41" s="111"/>
      <c r="H41" s="111"/>
      <c r="I41" s="134"/>
    </row>
    <row r="42" ht="24.95" customHeight="1" spans="1:9">
      <c r="A42" s="105"/>
      <c r="B42" s="113"/>
      <c r="C42" s="107"/>
      <c r="D42" s="114"/>
      <c r="E42" s="115"/>
      <c r="F42" s="112"/>
      <c r="G42" s="111"/>
      <c r="H42" s="111"/>
      <c r="I42" s="134"/>
    </row>
    <row r="43" ht="24.95" customHeight="1" spans="1:9">
      <c r="A43" s="105"/>
      <c r="B43" s="113"/>
      <c r="C43" s="107"/>
      <c r="D43" s="114"/>
      <c r="E43" s="115"/>
      <c r="F43" s="112"/>
      <c r="G43" s="111"/>
      <c r="H43" s="111"/>
      <c r="I43" s="135"/>
    </row>
    <row r="44" ht="24.95" customHeight="1" spans="1:9">
      <c r="A44" s="105"/>
      <c r="B44" s="113"/>
      <c r="C44" s="107"/>
      <c r="D44" s="114"/>
      <c r="E44" s="115"/>
      <c r="F44" s="112"/>
      <c r="G44" s="111"/>
      <c r="H44" s="111"/>
      <c r="I44" s="135"/>
    </row>
    <row r="45" ht="24.95" customHeight="1" spans="1:9">
      <c r="A45" s="105"/>
      <c r="B45" s="113"/>
      <c r="C45" s="107"/>
      <c r="D45" s="114"/>
      <c r="E45" s="115"/>
      <c r="F45" s="112"/>
      <c r="G45" s="111"/>
      <c r="H45" s="111"/>
      <c r="I45" s="135"/>
    </row>
    <row r="46" ht="24.95" customHeight="1" spans="1:9">
      <c r="A46" s="105"/>
      <c r="B46" s="113"/>
      <c r="C46" s="107"/>
      <c r="D46" s="114"/>
      <c r="E46" s="115"/>
      <c r="F46" s="112"/>
      <c r="G46" s="111"/>
      <c r="H46" s="111"/>
      <c r="I46" s="135"/>
    </row>
    <row r="47" ht="24.95" customHeight="1" spans="1:9">
      <c r="A47" s="105"/>
      <c r="B47" s="113"/>
      <c r="C47" s="107"/>
      <c r="D47" s="114"/>
      <c r="E47" s="115"/>
      <c r="F47" s="112"/>
      <c r="G47" s="111"/>
      <c r="H47" s="111"/>
      <c r="I47" s="135"/>
    </row>
    <row r="48" ht="24.95" customHeight="1" spans="1:9">
      <c r="A48" s="105"/>
      <c r="B48" s="113"/>
      <c r="C48" s="107"/>
      <c r="D48" s="114"/>
      <c r="E48" s="115"/>
      <c r="F48" s="112"/>
      <c r="G48" s="111"/>
      <c r="H48" s="111"/>
      <c r="I48" s="135"/>
    </row>
    <row r="49" ht="24.95" customHeight="1" spans="1:9">
      <c r="A49" s="105"/>
      <c r="B49" s="113"/>
      <c r="C49" s="107"/>
      <c r="D49" s="114"/>
      <c r="E49" s="115"/>
      <c r="F49" s="112"/>
      <c r="G49" s="111"/>
      <c r="H49" s="111"/>
      <c r="I49" s="135"/>
    </row>
    <row r="50" ht="24.95" customHeight="1" spans="1:9">
      <c r="A50" s="105"/>
      <c r="B50" s="113"/>
      <c r="C50" s="107"/>
      <c r="D50" s="114"/>
      <c r="E50" s="115"/>
      <c r="F50" s="112"/>
      <c r="G50" s="111"/>
      <c r="H50" s="111"/>
      <c r="I50" s="135"/>
    </row>
    <row r="51" ht="24.95" customHeight="1" spans="1:9">
      <c r="A51" s="105"/>
      <c r="B51" s="113"/>
      <c r="C51" s="107"/>
      <c r="D51" s="114"/>
      <c r="E51" s="115"/>
      <c r="F51" s="112"/>
      <c r="G51" s="111"/>
      <c r="H51" s="111"/>
      <c r="I51" s="135"/>
    </row>
    <row r="52" ht="24.95" customHeight="1" spans="1:9">
      <c r="A52" s="105"/>
      <c r="B52" s="113"/>
      <c r="C52" s="107"/>
      <c r="D52" s="114"/>
      <c r="E52" s="115"/>
      <c r="F52" s="112"/>
      <c r="G52" s="111"/>
      <c r="H52" s="111"/>
      <c r="I52" s="135"/>
    </row>
    <row r="53" ht="24.95" customHeight="1" spans="1:9">
      <c r="A53" s="105"/>
      <c r="B53" s="113"/>
      <c r="C53" s="107"/>
      <c r="D53" s="114"/>
      <c r="E53" s="115"/>
      <c r="F53" s="112"/>
      <c r="G53" s="111"/>
      <c r="H53" s="111"/>
      <c r="I53" s="135"/>
    </row>
    <row r="54" ht="24.95" customHeight="1" spans="1:9">
      <c r="A54" s="105"/>
      <c r="B54" s="113"/>
      <c r="C54" s="107"/>
      <c r="D54" s="114"/>
      <c r="E54" s="115"/>
      <c r="F54" s="112"/>
      <c r="G54" s="111"/>
      <c r="H54" s="111"/>
      <c r="I54" s="135"/>
    </row>
    <row r="55" ht="24.95" customHeight="1" spans="1:9">
      <c r="A55" s="122"/>
      <c r="B55" s="123"/>
      <c r="C55" s="124"/>
      <c r="D55" s="125"/>
      <c r="E55" s="115"/>
      <c r="F55" s="126"/>
      <c r="G55" s="127"/>
      <c r="H55" s="127"/>
      <c r="I55" s="136"/>
    </row>
    <row r="56" customHeight="1" spans="1:9">
      <c r="A56" s="128"/>
      <c r="B56" s="129"/>
      <c r="C56" s="130"/>
      <c r="D56" s="129"/>
      <c r="E56" s="115"/>
      <c r="F56" s="131"/>
      <c r="G56" s="130"/>
      <c r="H56" s="130"/>
      <c r="I56" s="130"/>
    </row>
  </sheetData>
  <protectedRanges>
    <protectedRange sqref="F28:H28 F56:H56" name="区域1_5"/>
    <protectedRange sqref="F20:F22 F3:F17 F48:F50 F31:F45" name="区域1_2_1"/>
  </protectedRanges>
  <mergeCells count="2">
    <mergeCell ref="A1:I1"/>
    <mergeCell ref="A29:I29"/>
  </mergeCells>
  <printOptions horizontalCentered="1" verticalCentered="1"/>
  <pageMargins left="1.18" right="0.59" top="0.79" bottom="1.02" header="1.06" footer="0.79"/>
  <pageSetup paperSize="8" orientation="landscape" blackAndWhite="1"/>
  <headerFooter alignWithMargins="0">
    <oddHeader>&amp;R&amp;"宋体,加粗"&amp;10</oddHeader>
    <oddFooter>&amp;R&amp;"宋体,加粗"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W188"/>
  <sheetViews>
    <sheetView tabSelected="1" zoomScale="85" zoomScaleNormal="85" workbookViewId="0">
      <pane xSplit="3" ySplit="6" topLeftCell="D7" activePane="bottomRight" state="frozenSplit"/>
      <selection/>
      <selection pane="topRight"/>
      <selection pane="bottomLeft"/>
      <selection pane="bottomRight" activeCell="F16" sqref="F16:H16"/>
    </sheetView>
  </sheetViews>
  <sheetFormatPr defaultColWidth="9" defaultRowHeight="21.95" customHeight="1"/>
  <cols>
    <col min="1" max="1" width="9.5" style="7" customWidth="1"/>
    <col min="2" max="2" width="9.125" style="8" customWidth="1"/>
    <col min="3" max="3" width="1.875" style="9" customWidth="1"/>
    <col min="4" max="4" width="9.125" style="10" customWidth="1"/>
    <col min="5" max="5" width="18.5" style="9" customWidth="1"/>
    <col min="6" max="6" width="14.125" style="9" customWidth="1"/>
    <col min="7" max="7" width="4.25" style="11" customWidth="1"/>
    <col min="8" max="8" width="35" style="9" customWidth="1"/>
    <col min="9" max="9" width="7" style="12" customWidth="1"/>
    <col min="10" max="11" width="7" style="9" customWidth="1"/>
    <col min="12" max="12" width="7" style="7" customWidth="1"/>
    <col min="13" max="13" width="7" style="13" customWidth="1"/>
    <col min="14" max="14" width="7" style="13" hidden="1" customWidth="1"/>
    <col min="15" max="15" width="7" style="13" customWidth="1"/>
    <col min="16" max="16" width="11.025" style="13" customWidth="1"/>
    <col min="17" max="17" width="13.875" style="9" customWidth="1"/>
    <col min="18" max="16384" width="9" style="13"/>
  </cols>
  <sheetData>
    <row r="1" ht="30" customHeight="1" spans="1:17">
      <c r="A1" s="14" t="s">
        <v>70</v>
      </c>
      <c r="B1" s="15"/>
      <c r="C1" s="16"/>
      <c r="D1" s="17"/>
      <c r="E1" s="16"/>
      <c r="F1" s="16"/>
      <c r="G1" s="16"/>
      <c r="H1" s="16"/>
      <c r="I1" s="67"/>
      <c r="J1" s="16"/>
      <c r="K1" s="16"/>
      <c r="L1" s="16"/>
      <c r="M1" s="16"/>
      <c r="N1" s="16"/>
      <c r="O1" s="16"/>
      <c r="P1" s="16"/>
      <c r="Q1" s="16"/>
    </row>
    <row r="2" s="1" customFormat="1" ht="20.1" customHeight="1" spans="1:17">
      <c r="A2" s="18"/>
      <c r="B2" s="18"/>
      <c r="C2" s="19"/>
      <c r="D2" s="20"/>
      <c r="E2" s="21"/>
      <c r="F2" s="21"/>
      <c r="G2" s="22"/>
      <c r="H2" s="21"/>
      <c r="I2" s="68"/>
      <c r="J2" s="21"/>
      <c r="K2" s="21"/>
      <c r="L2" s="69"/>
      <c r="Q2" s="91" t="s">
        <v>71</v>
      </c>
    </row>
    <row r="3" s="2" customFormat="1" ht="18" customHeight="1" spans="1:17">
      <c r="A3" s="23" t="s">
        <v>72</v>
      </c>
      <c r="B3" s="24"/>
      <c r="C3" s="25"/>
      <c r="D3" s="26"/>
      <c r="E3" s="27" t="s">
        <v>73</v>
      </c>
      <c r="F3" s="28"/>
      <c r="G3" s="25"/>
      <c r="H3" s="29"/>
      <c r="I3" s="70" t="s">
        <v>74</v>
      </c>
      <c r="J3" s="71" t="s">
        <v>75</v>
      </c>
      <c r="K3" s="72"/>
      <c r="L3" s="72" t="s">
        <v>76</v>
      </c>
      <c r="M3" s="73" t="s">
        <v>77</v>
      </c>
      <c r="N3" s="74"/>
      <c r="O3" s="74"/>
      <c r="P3" s="74"/>
      <c r="Q3" s="92"/>
    </row>
    <row r="4" s="2" customFormat="1" ht="18" customHeight="1" spans="1:17">
      <c r="A4" s="30"/>
      <c r="B4" s="31"/>
      <c r="C4" s="31"/>
      <c r="D4" s="32"/>
      <c r="E4" s="33"/>
      <c r="F4" s="34" t="s">
        <v>78</v>
      </c>
      <c r="G4" s="35"/>
      <c r="H4" s="36"/>
      <c r="I4" s="75"/>
      <c r="J4" s="76"/>
      <c r="K4" s="77"/>
      <c r="L4" s="36"/>
      <c r="M4" s="33" t="s">
        <v>79</v>
      </c>
      <c r="N4" s="33" t="s">
        <v>80</v>
      </c>
      <c r="O4" s="33" t="s">
        <v>81</v>
      </c>
      <c r="P4" s="34" t="s">
        <v>82</v>
      </c>
      <c r="Q4" s="93" t="s">
        <v>4</v>
      </c>
    </row>
    <row r="5" s="2" customFormat="1" ht="18" customHeight="1" spans="1:17">
      <c r="A5" s="30"/>
      <c r="B5" s="31"/>
      <c r="C5" s="31"/>
      <c r="D5" s="32"/>
      <c r="E5" s="33"/>
      <c r="F5" s="37"/>
      <c r="G5" s="35"/>
      <c r="H5" s="36"/>
      <c r="I5" s="75"/>
      <c r="J5" s="33" t="s">
        <v>83</v>
      </c>
      <c r="K5" s="33" t="s">
        <v>84</v>
      </c>
      <c r="L5" s="32" t="s">
        <v>85</v>
      </c>
      <c r="M5" s="33" t="s">
        <v>86</v>
      </c>
      <c r="N5" s="33" t="s">
        <v>87</v>
      </c>
      <c r="O5" s="33" t="s">
        <v>88</v>
      </c>
      <c r="P5" s="34" t="s">
        <v>89</v>
      </c>
      <c r="Q5" s="94"/>
    </row>
    <row r="6" s="2" customFormat="1" ht="18" customHeight="1" spans="1:21">
      <c r="A6" s="38" t="s">
        <v>90</v>
      </c>
      <c r="B6" s="39"/>
      <c r="C6" s="40"/>
      <c r="D6" s="41"/>
      <c r="E6" s="42"/>
      <c r="F6" s="43"/>
      <c r="G6" s="40"/>
      <c r="H6" s="44"/>
      <c r="I6" s="78" t="s">
        <v>91</v>
      </c>
      <c r="J6" s="79" t="s">
        <v>91</v>
      </c>
      <c r="K6" s="80" t="s">
        <v>91</v>
      </c>
      <c r="L6" s="44" t="s">
        <v>91</v>
      </c>
      <c r="M6" s="42" t="s">
        <v>92</v>
      </c>
      <c r="N6" s="42" t="s">
        <v>92</v>
      </c>
      <c r="O6" s="42" t="s">
        <v>92</v>
      </c>
      <c r="P6" s="42" t="s">
        <v>93</v>
      </c>
      <c r="Q6" s="95"/>
      <c r="T6"/>
      <c r="U6"/>
    </row>
    <row r="7" s="2" customFormat="1" customHeight="1" spans="1:22">
      <c r="A7" s="45">
        <v>1</v>
      </c>
      <c r="B7" s="46">
        <v>240</v>
      </c>
      <c r="C7" s="47" t="s">
        <v>94</v>
      </c>
      <c r="D7" s="48">
        <v>1053.35</v>
      </c>
      <c r="E7" s="42" t="s">
        <v>95</v>
      </c>
      <c r="F7" s="49" t="s">
        <v>96</v>
      </c>
      <c r="G7" s="50"/>
      <c r="H7" s="51"/>
      <c r="I7" s="81">
        <f>D7-B7</f>
        <v>813.35</v>
      </c>
      <c r="J7" s="80">
        <v>2</v>
      </c>
      <c r="K7" s="80">
        <v>2</v>
      </c>
      <c r="L7" s="82">
        <v>0.5</v>
      </c>
      <c r="M7" s="83">
        <f>ROUND(L7*I7*(J7+K7),0)</f>
        <v>1627</v>
      </c>
      <c r="N7" s="83">
        <f>M7*0.75</f>
        <v>1220.25</v>
      </c>
      <c r="O7" s="84">
        <f>M7</f>
        <v>1627</v>
      </c>
      <c r="P7" s="85">
        <f>ROUND(I7*(J7+K7),0)</f>
        <v>3253</v>
      </c>
      <c r="Q7" s="95"/>
      <c r="T7"/>
      <c r="U7"/>
      <c r="V7"/>
    </row>
    <row r="8" s="2" customFormat="1" customHeight="1" spans="1:22">
      <c r="A8" s="45"/>
      <c r="B8" s="46"/>
      <c r="C8" s="47"/>
      <c r="D8" s="48"/>
      <c r="E8" s="42"/>
      <c r="F8" s="49"/>
      <c r="G8" s="50"/>
      <c r="H8" s="51"/>
      <c r="I8" s="81"/>
      <c r="J8" s="80"/>
      <c r="K8" s="80"/>
      <c r="L8" s="82"/>
      <c r="M8" s="83"/>
      <c r="N8" s="83"/>
      <c r="O8" s="84"/>
      <c r="P8" s="85"/>
      <c r="Q8" s="95"/>
      <c r="T8"/>
      <c r="U8"/>
      <c r="V8"/>
    </row>
    <row r="9" s="2" customFormat="1" customHeight="1" spans="1:22">
      <c r="A9" s="45"/>
      <c r="B9" s="46"/>
      <c r="C9" s="47"/>
      <c r="D9" s="48"/>
      <c r="E9" s="42"/>
      <c r="F9" s="49"/>
      <c r="G9" s="50"/>
      <c r="H9" s="51"/>
      <c r="I9" s="81"/>
      <c r="J9" s="80"/>
      <c r="K9" s="80"/>
      <c r="L9" s="82"/>
      <c r="M9" s="83"/>
      <c r="N9" s="83"/>
      <c r="O9" s="84"/>
      <c r="P9" s="85"/>
      <c r="Q9" s="95"/>
      <c r="T9"/>
      <c r="U9"/>
      <c r="V9"/>
    </row>
    <row r="10" s="2" customFormat="1" customHeight="1" spans="1:22">
      <c r="A10" s="45"/>
      <c r="B10" s="46"/>
      <c r="C10" s="47"/>
      <c r="D10" s="48"/>
      <c r="E10" s="42"/>
      <c r="F10" s="49"/>
      <c r="G10" s="50"/>
      <c r="H10" s="51"/>
      <c r="I10" s="81"/>
      <c r="J10" s="80"/>
      <c r="K10" s="80"/>
      <c r="L10" s="82"/>
      <c r="M10" s="83"/>
      <c r="N10" s="83"/>
      <c r="O10" s="84"/>
      <c r="P10" s="85"/>
      <c r="Q10" s="95"/>
      <c r="T10"/>
      <c r="U10"/>
      <c r="V10"/>
    </row>
    <row r="11" s="3" customFormat="1" customHeight="1" spans="1:22">
      <c r="A11" s="45"/>
      <c r="B11" s="46"/>
      <c r="C11" s="47"/>
      <c r="D11" s="52"/>
      <c r="E11" s="42"/>
      <c r="F11" s="49"/>
      <c r="G11" s="50"/>
      <c r="H11" s="51"/>
      <c r="I11" s="81"/>
      <c r="J11" s="80"/>
      <c r="K11" s="80"/>
      <c r="L11" s="82"/>
      <c r="M11" s="83"/>
      <c r="N11" s="83"/>
      <c r="O11" s="84"/>
      <c r="P11" s="85"/>
      <c r="Q11" s="96"/>
      <c r="T11"/>
      <c r="U11"/>
      <c r="V11"/>
    </row>
    <row r="12" s="4" customFormat="1" customHeight="1" spans="1:22">
      <c r="A12" s="45"/>
      <c r="B12" s="46"/>
      <c r="C12" s="47"/>
      <c r="D12" s="48"/>
      <c r="E12" s="42"/>
      <c r="F12" s="49"/>
      <c r="G12" s="50"/>
      <c r="H12" s="51"/>
      <c r="I12" s="81"/>
      <c r="J12" s="80"/>
      <c r="K12" s="80"/>
      <c r="L12" s="82"/>
      <c r="M12" s="83"/>
      <c r="N12" s="83"/>
      <c r="O12" s="84"/>
      <c r="P12" s="85"/>
      <c r="Q12" s="96"/>
      <c r="T12"/>
      <c r="U12"/>
      <c r="V12"/>
    </row>
    <row r="13" s="4" customFormat="1" customHeight="1" spans="1:22">
      <c r="A13" s="45"/>
      <c r="B13" s="46"/>
      <c r="C13" s="47"/>
      <c r="D13" s="48"/>
      <c r="E13" s="42"/>
      <c r="F13" s="49"/>
      <c r="G13" s="50"/>
      <c r="H13" s="51"/>
      <c r="I13" s="81"/>
      <c r="J13" s="80"/>
      <c r="K13" s="80"/>
      <c r="L13" s="82"/>
      <c r="M13" s="83"/>
      <c r="N13" s="83"/>
      <c r="O13" s="84"/>
      <c r="P13" s="85"/>
      <c r="Q13" s="96"/>
      <c r="T13"/>
      <c r="U13"/>
      <c r="V13"/>
    </row>
    <row r="14" s="4" customFormat="1" customHeight="1" spans="1:21">
      <c r="A14" s="45"/>
      <c r="B14" s="46"/>
      <c r="C14" s="47"/>
      <c r="D14" s="48"/>
      <c r="E14" s="42"/>
      <c r="F14" s="49"/>
      <c r="G14" s="50"/>
      <c r="H14" s="51"/>
      <c r="I14" s="81"/>
      <c r="J14" s="80"/>
      <c r="K14" s="80"/>
      <c r="L14" s="82"/>
      <c r="M14" s="83"/>
      <c r="N14" s="83"/>
      <c r="O14" s="84"/>
      <c r="P14" s="85"/>
      <c r="Q14" s="96"/>
      <c r="T14"/>
      <c r="U14"/>
    </row>
    <row r="15" s="5" customFormat="1" customHeight="1" spans="1:21">
      <c r="A15" s="45"/>
      <c r="B15" s="46"/>
      <c r="C15" s="47"/>
      <c r="D15" s="48"/>
      <c r="E15" s="42"/>
      <c r="F15" s="49"/>
      <c r="G15" s="50"/>
      <c r="H15" s="51"/>
      <c r="I15" s="81"/>
      <c r="J15" s="80"/>
      <c r="K15" s="80"/>
      <c r="L15" s="82"/>
      <c r="M15" s="83"/>
      <c r="N15" s="83"/>
      <c r="O15" s="84"/>
      <c r="P15" s="85"/>
      <c r="Q15" s="95"/>
      <c r="T15"/>
      <c r="U15"/>
    </row>
    <row r="16" s="5" customFormat="1" customHeight="1" spans="1:21">
      <c r="A16" s="45"/>
      <c r="B16" s="46"/>
      <c r="C16" s="47"/>
      <c r="D16" s="48"/>
      <c r="E16" s="42"/>
      <c r="F16" s="49"/>
      <c r="G16" s="50"/>
      <c r="H16" s="51"/>
      <c r="I16" s="81"/>
      <c r="J16" s="80"/>
      <c r="K16" s="80"/>
      <c r="L16" s="82"/>
      <c r="M16" s="83"/>
      <c r="N16" s="83"/>
      <c r="O16" s="84"/>
      <c r="P16" s="85"/>
      <c r="Q16" s="95"/>
      <c r="T16"/>
      <c r="U16"/>
    </row>
    <row r="17" s="5" customFormat="1" customHeight="1" spans="1:21">
      <c r="A17" s="45"/>
      <c r="B17" s="46"/>
      <c r="C17" s="47"/>
      <c r="D17" s="48"/>
      <c r="E17" s="42"/>
      <c r="F17" s="49"/>
      <c r="G17" s="50"/>
      <c r="H17" s="51"/>
      <c r="I17" s="81"/>
      <c r="J17" s="80"/>
      <c r="K17" s="80"/>
      <c r="L17" s="82"/>
      <c r="M17" s="83"/>
      <c r="N17" s="83"/>
      <c r="O17" s="84"/>
      <c r="P17" s="85"/>
      <c r="Q17" s="95"/>
      <c r="T17"/>
      <c r="U17"/>
    </row>
    <row r="18" s="5" customFormat="1" customHeight="1" spans="1:17">
      <c r="A18" s="45"/>
      <c r="B18" s="46"/>
      <c r="C18" s="47"/>
      <c r="D18" s="48"/>
      <c r="E18" s="42"/>
      <c r="F18" s="49"/>
      <c r="G18" s="50"/>
      <c r="H18" s="51"/>
      <c r="I18" s="81"/>
      <c r="J18" s="80"/>
      <c r="K18" s="80"/>
      <c r="L18" s="82"/>
      <c r="M18" s="83"/>
      <c r="N18" s="83"/>
      <c r="O18" s="84"/>
      <c r="P18" s="85"/>
      <c r="Q18" s="95"/>
    </row>
    <row r="19" s="5" customFormat="1" customHeight="1" spans="1:17">
      <c r="A19" s="45"/>
      <c r="B19" s="46"/>
      <c r="C19" s="47"/>
      <c r="D19" s="48"/>
      <c r="E19" s="42"/>
      <c r="F19" s="49"/>
      <c r="G19" s="50"/>
      <c r="H19" s="51"/>
      <c r="I19" s="81"/>
      <c r="J19" s="80"/>
      <c r="K19" s="80"/>
      <c r="L19" s="82"/>
      <c r="M19" s="83"/>
      <c r="N19" s="83"/>
      <c r="O19" s="84"/>
      <c r="P19" s="85"/>
      <c r="Q19" s="95"/>
    </row>
    <row r="20" s="5" customFormat="1" customHeight="1" spans="1:17">
      <c r="A20" s="45"/>
      <c r="B20" s="46"/>
      <c r="C20" s="47"/>
      <c r="D20" s="48"/>
      <c r="E20" s="42"/>
      <c r="F20" s="49"/>
      <c r="G20" s="50"/>
      <c r="H20" s="51"/>
      <c r="I20" s="81"/>
      <c r="J20" s="80"/>
      <c r="K20" s="80"/>
      <c r="L20" s="82"/>
      <c r="M20" s="83"/>
      <c r="N20" s="83"/>
      <c r="O20" s="84"/>
      <c r="P20" s="85"/>
      <c r="Q20" s="95"/>
    </row>
    <row r="21" s="5" customFormat="1" customHeight="1" spans="1:17">
      <c r="A21" s="45"/>
      <c r="B21" s="46"/>
      <c r="C21" s="47"/>
      <c r="D21" s="48"/>
      <c r="E21" s="42"/>
      <c r="F21" s="49"/>
      <c r="G21" s="50"/>
      <c r="H21" s="51"/>
      <c r="I21" s="81"/>
      <c r="J21" s="80"/>
      <c r="K21" s="80"/>
      <c r="L21" s="82"/>
      <c r="M21" s="83"/>
      <c r="N21" s="83"/>
      <c r="O21" s="84"/>
      <c r="P21" s="85"/>
      <c r="Q21" s="95"/>
    </row>
    <row r="22" s="5" customFormat="1" customHeight="1" spans="1:17">
      <c r="A22" s="45"/>
      <c r="B22" s="46"/>
      <c r="C22" s="47"/>
      <c r="D22" s="48"/>
      <c r="E22" s="42"/>
      <c r="F22" s="49"/>
      <c r="G22" s="50"/>
      <c r="H22" s="51"/>
      <c r="I22" s="81"/>
      <c r="J22" s="80"/>
      <c r="K22" s="80"/>
      <c r="L22" s="82"/>
      <c r="M22" s="83"/>
      <c r="N22" s="83"/>
      <c r="O22" s="84"/>
      <c r="P22" s="85"/>
      <c r="Q22" s="95"/>
    </row>
    <row r="23" s="5" customFormat="1" customHeight="1" spans="1:17">
      <c r="A23" s="45"/>
      <c r="B23" s="46"/>
      <c r="C23" s="53"/>
      <c r="D23" s="48"/>
      <c r="E23" s="42"/>
      <c r="F23" s="49"/>
      <c r="G23" s="50"/>
      <c r="H23" s="51"/>
      <c r="I23" s="81"/>
      <c r="J23" s="80"/>
      <c r="K23" s="80"/>
      <c r="L23" s="82"/>
      <c r="M23" s="83"/>
      <c r="N23" s="83"/>
      <c r="O23" s="84"/>
      <c r="P23" s="85"/>
      <c r="Q23" s="97"/>
    </row>
    <row r="24" s="5" customFormat="1" customHeight="1" spans="1:17">
      <c r="A24" s="45"/>
      <c r="B24" s="46"/>
      <c r="C24" s="53"/>
      <c r="D24" s="48"/>
      <c r="E24" s="42"/>
      <c r="F24" s="49"/>
      <c r="G24" s="50"/>
      <c r="H24" s="51"/>
      <c r="I24" s="81"/>
      <c r="J24" s="80"/>
      <c r="K24" s="80"/>
      <c r="L24" s="82"/>
      <c r="M24" s="83"/>
      <c r="N24" s="83"/>
      <c r="O24" s="84"/>
      <c r="P24" s="85"/>
      <c r="Q24" s="95"/>
    </row>
    <row r="25" s="5" customFormat="1" customHeight="1" spans="1:17">
      <c r="A25" s="45"/>
      <c r="B25" s="46"/>
      <c r="C25" s="53"/>
      <c r="D25" s="48"/>
      <c r="E25" s="42"/>
      <c r="F25" s="49"/>
      <c r="G25" s="50"/>
      <c r="H25" s="51"/>
      <c r="I25" s="81"/>
      <c r="J25" s="80"/>
      <c r="K25" s="80"/>
      <c r="L25" s="82"/>
      <c r="M25" s="83"/>
      <c r="N25" s="83"/>
      <c r="O25" s="84"/>
      <c r="P25" s="85"/>
      <c r="Q25" s="95"/>
    </row>
    <row r="26" s="5" customFormat="1" customHeight="1" spans="1:17">
      <c r="A26" s="45"/>
      <c r="B26" s="46"/>
      <c r="C26" s="53"/>
      <c r="D26" s="48"/>
      <c r="E26" s="42"/>
      <c r="F26" s="49"/>
      <c r="G26" s="50"/>
      <c r="H26" s="51"/>
      <c r="I26" s="81"/>
      <c r="J26" s="80"/>
      <c r="K26" s="80"/>
      <c r="L26" s="82"/>
      <c r="M26" s="83"/>
      <c r="N26" s="83"/>
      <c r="O26" s="84"/>
      <c r="P26" s="85"/>
      <c r="Q26" s="95"/>
    </row>
    <row r="27" s="5" customFormat="1" customHeight="1" spans="1:17">
      <c r="A27" s="45"/>
      <c r="B27" s="46"/>
      <c r="C27" s="53"/>
      <c r="D27" s="48"/>
      <c r="E27" s="42"/>
      <c r="F27" s="49"/>
      <c r="G27" s="50"/>
      <c r="H27" s="51"/>
      <c r="I27" s="81"/>
      <c r="J27" s="80"/>
      <c r="K27" s="80"/>
      <c r="L27" s="82"/>
      <c r="M27" s="83"/>
      <c r="N27" s="83"/>
      <c r="O27" s="84"/>
      <c r="P27" s="85"/>
      <c r="Q27" s="95"/>
    </row>
    <row r="28" s="5" customFormat="1" customHeight="1" spans="1:17">
      <c r="A28" s="45"/>
      <c r="B28" s="46"/>
      <c r="C28" s="53"/>
      <c r="D28" s="48"/>
      <c r="E28" s="42"/>
      <c r="F28" s="49"/>
      <c r="G28" s="50"/>
      <c r="H28" s="51"/>
      <c r="I28" s="81"/>
      <c r="J28" s="80"/>
      <c r="K28" s="80"/>
      <c r="L28" s="82"/>
      <c r="M28" s="83"/>
      <c r="N28" s="83"/>
      <c r="O28" s="84"/>
      <c r="P28" s="85"/>
      <c r="Q28" s="95"/>
    </row>
    <row r="29" s="5" customFormat="1" customHeight="1" spans="1:17">
      <c r="A29" s="45"/>
      <c r="B29" s="46"/>
      <c r="C29" s="53"/>
      <c r="D29" s="48"/>
      <c r="E29" s="42"/>
      <c r="F29" s="49"/>
      <c r="G29" s="50"/>
      <c r="H29" s="51"/>
      <c r="I29" s="81"/>
      <c r="J29" s="80"/>
      <c r="K29" s="80"/>
      <c r="L29" s="82"/>
      <c r="M29" s="83"/>
      <c r="N29" s="83"/>
      <c r="O29" s="84"/>
      <c r="P29" s="85"/>
      <c r="Q29" s="95"/>
    </row>
    <row r="30" s="5" customFormat="1" customHeight="1" spans="1:17">
      <c r="A30" s="45"/>
      <c r="B30" s="54" t="s">
        <v>97</v>
      </c>
      <c r="C30" s="55"/>
      <c r="D30" s="56"/>
      <c r="E30" s="57"/>
      <c r="F30" s="49"/>
      <c r="G30" s="50"/>
      <c r="H30" s="51"/>
      <c r="I30" s="81">
        <f>SUM(I7:I29)</f>
        <v>813.35</v>
      </c>
      <c r="J30" s="80"/>
      <c r="K30" s="80"/>
      <c r="L30" s="82"/>
      <c r="M30" s="83">
        <f>SUM(M7:M29)</f>
        <v>1627</v>
      </c>
      <c r="N30" s="83">
        <f>SUM(N7:N29)</f>
        <v>1220.25</v>
      </c>
      <c r="O30" s="84">
        <f>SUM(O7:O29)</f>
        <v>1627</v>
      </c>
      <c r="P30" s="84">
        <f>SUM(P7:P29)</f>
        <v>3253</v>
      </c>
      <c r="Q30" s="95"/>
    </row>
    <row r="31" s="5" customFormat="1" customHeight="1" spans="1:17">
      <c r="A31" s="58"/>
      <c r="B31" s="59"/>
      <c r="C31" s="60"/>
      <c r="D31" s="61"/>
      <c r="E31" s="62"/>
      <c r="F31" s="63"/>
      <c r="G31" s="64"/>
      <c r="H31" s="65"/>
      <c r="I31" s="86"/>
      <c r="J31" s="87"/>
      <c r="K31" s="87"/>
      <c r="L31" s="61"/>
      <c r="M31" s="88"/>
      <c r="N31" s="88"/>
      <c r="O31" s="89"/>
      <c r="P31" s="90"/>
      <c r="Q31" s="98"/>
    </row>
    <row r="32" s="6" customFormat="1" ht="12" spans="1:12">
      <c r="A32" s="66"/>
      <c r="D32" s="6" t="s">
        <v>98</v>
      </c>
      <c r="H32" s="6" t="s">
        <v>99</v>
      </c>
      <c r="L32" s="6" t="s">
        <v>100</v>
      </c>
    </row>
    <row r="33" ht="23.1" customHeight="1" spans="1:23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</row>
    <row r="34" ht="23.1" customHeight="1" spans="1:23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</row>
    <row r="35" ht="23.1" customHeight="1" spans="1:23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</row>
    <row r="36" ht="23.1" customHeight="1" spans="1:23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</row>
    <row r="37" ht="23.1" customHeight="1" spans="1:23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</row>
    <row r="38" ht="23.1" customHeight="1" spans="1:23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</row>
    <row r="39" ht="23.1" customHeight="1" spans="1:23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ht="23.1" customHeight="1" spans="1:23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</row>
    <row r="41" ht="23.1" customHeight="1" spans="1:23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</row>
    <row r="42" ht="23.1" customHeight="1" spans="1:23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</row>
    <row r="43" ht="23.1" customHeight="1" spans="1:2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</row>
    <row r="44" ht="23.1" customHeight="1" spans="1:2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</row>
    <row r="45" ht="23.1" customHeight="1" spans="1:2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</row>
    <row r="46" ht="23.1" customHeight="1" spans="1:2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ht="23.1" customHeight="1" spans="1:2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ht="23.1" customHeight="1" spans="1:2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</row>
    <row r="49" ht="23.1" customHeight="1" spans="1:2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ht="23.1" customHeight="1" spans="1:2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</row>
    <row r="51" ht="23.1" customHeight="1" spans="1:2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</row>
    <row r="52" ht="23.1" customHeight="1" spans="1:2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</row>
    <row r="53" ht="23.1" customHeight="1" spans="1:2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</row>
    <row r="54" ht="23.1" customHeight="1" spans="1:2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</row>
    <row r="55" ht="23.1" customHeight="1" spans="1:2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</row>
    <row r="56" ht="23.1" customHeight="1" spans="1:2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</row>
    <row r="57" ht="23.1" customHeight="1" spans="1:2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</row>
    <row r="58" ht="23.1" customHeight="1" spans="1:2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</row>
    <row r="59" ht="23.1" customHeight="1" spans="1:2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</row>
    <row r="60" ht="23.1" customHeight="1" spans="1:2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</row>
    <row r="61" ht="23.1" customHeight="1" spans="1:2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</row>
    <row r="62" ht="23.1" customHeight="1" spans="1:2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</row>
    <row r="63" ht="23.1" customHeight="1" spans="1:2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</row>
    <row r="64" ht="23.1" customHeight="1" spans="1:2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</row>
    <row r="65" ht="23.1" customHeight="1" spans="1:2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</row>
    <row r="66" ht="23.1" customHeight="1" spans="1:2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</row>
    <row r="67" ht="23.1" customHeight="1" spans="1:2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</row>
    <row r="68" ht="23.1" customHeight="1" spans="1:2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</row>
    <row r="69" ht="23.1" customHeight="1" spans="1:2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</row>
    <row r="70" ht="23.1" customHeight="1" spans="1:2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ht="23.1" customHeight="1" spans="1:2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ht="23.1" customHeight="1" spans="1:2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ht="23.1" customHeight="1" spans="1:2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ht="23.1" customHeight="1" spans="1:2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ht="23.1" customHeight="1" spans="1:2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ht="23.1" customHeight="1" spans="1:2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ht="23.1" customHeight="1" spans="1:2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ht="23.1" customHeight="1" spans="1:2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ht="23.1" customHeight="1" spans="1:2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ht="23.1" customHeight="1" spans="1:2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</row>
    <row r="81" ht="23.1" customHeight="1" spans="1:2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</row>
    <row r="82" ht="23.1" customHeight="1" spans="1:2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</row>
    <row r="83" ht="23.1" customHeight="1" spans="1:2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</row>
    <row r="84" ht="23.1" customHeight="1" spans="1:2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</row>
    <row r="85" ht="23.1" customHeight="1" spans="1:2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</row>
    <row r="86" ht="23.1" customHeight="1" spans="1:2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</row>
    <row r="87" ht="23.1" customHeight="1" spans="1:2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</row>
    <row r="88" ht="23.1" customHeight="1" spans="1:2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</row>
    <row r="89" ht="23.1" customHeight="1" spans="1:2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</row>
    <row r="90" ht="23.1" customHeight="1" spans="1:2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</row>
    <row r="91" ht="23.1" customHeight="1" spans="1:2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</row>
    <row r="92" ht="23.1" customHeight="1" spans="1:2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</row>
    <row r="93" ht="23.1" customHeight="1" spans="1:2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</row>
    <row r="94" ht="23.1" customHeight="1" spans="1:2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</row>
    <row r="95" ht="23.1" customHeight="1" spans="1:2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</row>
    <row r="96" ht="23.1" customHeight="1" spans="1:2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</row>
    <row r="97" ht="23.1" customHeight="1" spans="1:2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</row>
    <row r="98" ht="23.1" customHeight="1" spans="1:2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</row>
    <row r="99" ht="23.1" customHeight="1" spans="1:2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</row>
    <row r="100" customHeight="1" spans="1:2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</row>
    <row r="101" customHeight="1" spans="1:2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</row>
    <row r="102" customHeight="1" spans="1:2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</row>
    <row r="103" customHeight="1" spans="1:23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</row>
    <row r="104" customHeight="1" spans="1:23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</row>
    <row r="105" customHeight="1" spans="1:23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</row>
    <row r="106" customHeight="1" spans="1:23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</row>
    <row r="107" customHeight="1" spans="1:23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</row>
    <row r="108" customHeight="1" spans="1:23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</row>
    <row r="109" customHeight="1" spans="1:23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</row>
    <row r="110" customHeight="1" spans="1:23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</row>
    <row r="111" customHeight="1" spans="1:23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</row>
    <row r="112" customHeight="1" spans="1:23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</row>
    <row r="113" customHeight="1" spans="1:23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</row>
    <row r="114" customHeight="1" spans="1:23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</row>
    <row r="115" customHeight="1" spans="1:23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</row>
    <row r="116" customHeight="1" spans="1:23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</row>
    <row r="117" customHeight="1" spans="1:23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</row>
    <row r="118" customHeight="1" spans="1:2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</row>
    <row r="119" customHeight="1" spans="1:23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</row>
    <row r="120" customHeight="1" spans="1:23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</row>
    <row r="121" customHeight="1" spans="1:23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</row>
    <row r="122" customHeight="1" spans="1:23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</row>
    <row r="123" customHeight="1" spans="1:23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</row>
    <row r="124" customHeight="1" spans="1:23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</row>
    <row r="125" customHeight="1" spans="1:23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</row>
    <row r="126" customHeight="1" spans="1:23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</row>
    <row r="127" customHeight="1" spans="1:23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</row>
    <row r="128" customHeight="1" spans="1:23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</row>
    <row r="129" customHeight="1" spans="1:23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</row>
    <row r="130" customHeight="1" spans="1:23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</row>
    <row r="131" customHeight="1" spans="1:23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</row>
    <row r="132" customHeight="1" spans="1:23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</row>
    <row r="133" customHeight="1" spans="1:23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</row>
    <row r="134" customHeight="1" spans="1:23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</row>
    <row r="135" customHeight="1" spans="1:23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</row>
    <row r="136" customHeight="1" spans="1:23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</row>
    <row r="137" customHeight="1" spans="1:23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</row>
    <row r="138" customHeight="1" spans="1:23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</row>
    <row r="139" customHeight="1" spans="1:23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</row>
    <row r="140" customHeight="1" spans="1:23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</row>
    <row r="141" customHeight="1" spans="1:23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</row>
    <row r="142" customHeight="1" spans="1:23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</row>
    <row r="143" customHeight="1" spans="1:23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</row>
    <row r="144" customHeight="1" spans="1:23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</row>
    <row r="145" customHeight="1" spans="1:23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</row>
    <row r="146" customHeight="1" spans="1:23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</row>
    <row r="147" customHeight="1" spans="1:23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</row>
    <row r="148" customHeight="1" spans="1:23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</row>
    <row r="149" customHeight="1" spans="1:23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</row>
    <row r="150" customHeight="1" spans="1:23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</row>
    <row r="151" customHeight="1" spans="1:23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</row>
    <row r="152" customHeight="1" spans="1:23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</row>
    <row r="153" customHeight="1" spans="1:23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</row>
    <row r="154" customHeight="1" spans="1:23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</row>
    <row r="155" customHeight="1" spans="1:23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</row>
    <row r="156" customHeight="1" spans="1:23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</row>
    <row r="157" customHeight="1" spans="1:23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</row>
    <row r="158" customHeight="1" spans="1:23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</row>
    <row r="159" customHeight="1" spans="1:23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</row>
    <row r="160" customHeight="1" spans="1:23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</row>
    <row r="161" customHeight="1" spans="1:2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</row>
    <row r="162" customHeight="1" spans="1:23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</row>
    <row r="163" customHeight="1" spans="1:23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</row>
    <row r="164" customHeight="1" spans="1:23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</row>
    <row r="165" customHeight="1" spans="1:23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</row>
    <row r="166" customHeight="1" spans="1:23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</row>
    <row r="167" customHeight="1" spans="1:23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</row>
    <row r="168" customHeight="1" spans="1:23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</row>
    <row r="169" customHeight="1" spans="1:23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</row>
    <row r="170" customHeight="1" spans="1:23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</row>
    <row r="171" customHeight="1" spans="1:23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</row>
    <row r="172" customHeight="1" spans="1:23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</row>
    <row r="173" customHeight="1" spans="1:23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</row>
    <row r="174" customHeight="1" spans="1:23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</row>
    <row r="175" customHeight="1" spans="1:23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</row>
    <row r="176" customHeight="1" spans="1:23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</row>
    <row r="177" customHeight="1" spans="1:23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</row>
    <row r="178" customHeight="1" spans="1:23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</row>
    <row r="179" customHeight="1" spans="1:23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</row>
    <row r="180" customHeight="1" spans="1:23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</row>
    <row r="181" customHeight="1" spans="1:23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</row>
    <row r="182" customHeight="1" spans="1:23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</row>
    <row r="183" customHeight="1" spans="1:23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</row>
    <row r="184" customHeight="1" spans="1:23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</row>
    <row r="185" customHeight="1" spans="1:23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</row>
    <row r="186" customHeight="1" spans="1:23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</row>
    <row r="187" customHeight="1" spans="1:23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</row>
    <row r="188" customHeight="1" spans="1:23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</row>
  </sheetData>
  <mergeCells count="36">
    <mergeCell ref="A1:Q1"/>
    <mergeCell ref="A2:B2"/>
    <mergeCell ref="F3:H3"/>
    <mergeCell ref="M3:P3"/>
    <mergeCell ref="F6:H6"/>
    <mergeCell ref="F7:H7"/>
    <mergeCell ref="F8:H8"/>
    <mergeCell ref="F9:H9"/>
    <mergeCell ref="F10:H10"/>
    <mergeCell ref="F11:H11"/>
    <mergeCell ref="F12:H12"/>
    <mergeCell ref="F13:H13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H28"/>
    <mergeCell ref="F29:H29"/>
    <mergeCell ref="B30:D30"/>
    <mergeCell ref="F30:H30"/>
    <mergeCell ref="F31:H31"/>
    <mergeCell ref="E3:E6"/>
    <mergeCell ref="I3:I5"/>
    <mergeCell ref="F4:H5"/>
    <mergeCell ref="J3:K4"/>
    <mergeCell ref="B4:D5"/>
  </mergeCells>
  <pageMargins left="1.18055555555556" right="0.590277777777778" top="0.786805555555556" bottom="1.02361111111111" header="1.0625" footer="0.786805555555556"/>
  <pageSetup paperSize="8" orientation="landscape" blackAndWhite="1" horizontalDpi="600"/>
  <headerFooter alignWithMargins="0">
    <oddFooter>&amp;C
&amp;R&amp;"宋体"&amp;B
&amp;"Times New Roman"&amp;1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6" master="">
    <arrUserId title="区域1_5" rangeCreator="" othersAccessPermission="edit"/>
    <arrUserId title="区域1_2_1" rangeCreator="" othersAccessPermission="edit"/>
  </rangeList>
  <rangeList sheetStid="17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特殊处理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Time's up</cp:lastModifiedBy>
  <dcterms:created xsi:type="dcterms:W3CDTF">2001-12-19T05:59:00Z</dcterms:created>
  <cp:lastPrinted>2021-03-20T06:59:00Z</cp:lastPrinted>
  <dcterms:modified xsi:type="dcterms:W3CDTF">2024-04-09T08:35:37Z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BE89E543E061484CAA21F0EA03974CE9_12</vt:lpwstr>
  </property>
</Properties>
</file>