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汇总" sheetId="8" r:id="rId1"/>
  </sheets>
  <definedNames>
    <definedName name="_xlnm._FilterDatabase" localSheetId="0" hidden="1">汇总!$A$3:$H$194</definedName>
  </definedNames>
  <calcPr calcId="144525"/>
</workbook>
</file>

<file path=xl/sharedStrings.xml><?xml version="1.0" encoding="utf-8"?>
<sst xmlns="http://schemas.openxmlformats.org/spreadsheetml/2006/main" count="741" uniqueCount="402">
  <si>
    <t>义务教育学校设备采购参数及预算</t>
  </si>
  <si>
    <t>序号</t>
  </si>
  <si>
    <t>设备名称</t>
  </si>
  <si>
    <t>设备型号</t>
  </si>
  <si>
    <t>单位</t>
  </si>
  <si>
    <t>数量</t>
  </si>
  <si>
    <t>单价</t>
  </si>
  <si>
    <t>总价</t>
  </si>
  <si>
    <t>备注</t>
  </si>
  <si>
    <t>学校1</t>
  </si>
  <si>
    <t>尚志市希望中学</t>
  </si>
  <si>
    <t>1</t>
  </si>
  <si>
    <t>会议木椅</t>
  </si>
  <si>
    <t>会议木椅：
1.材质：木质框架椅、木质扶手；
2.饰面用材：采用优质西皮，外观色泽均匀，自然，手感柔软；
3.海绵：采用优质海绵，密度高，回弹力好，硬度适当；
4.成型弯板：采用高频压机将多导单板施胶层叠且热压成型；  
5.颜色：西皮为黑色、木制部分为红胡桃色；    
6.尺寸不小于550mm*480mm*900mm(±5mm)；                            
7.实木脚架，油漆：采用环保油漆，附着力强、流平性高，涂层亮度均匀不褪色，色泽柔和，手感良好，达到E1级环保标准。
8.投标产品须符合中国环境标志产品认证要求；
9.投标产品制造应符合GB/T 19001-2016标准；
10.投标产品制造应符合GB/T 24001-2016标准；
11.投标产品制造应符合GB/T 45001-2020标准；</t>
  </si>
  <si>
    <t>把</t>
  </si>
  <si>
    <t>2</t>
  </si>
  <si>
    <t>专业音箱</t>
  </si>
  <si>
    <t>1、采用膜片低音驱动单元；
2、采用钛膜压缩高音单元；
3、椭圆形波导技术，可旋转高音号角设计；
4、网罩：≤1.2mm金属防护网罩；
5、表面：黑色洒点漆；
6、灵敏度：≥98dB；
7、额定阻抗：8Ω；
8、额定功率（RMS）：≥350W；
9、峰值功率（PEAK）：≥1400W；
10、连续声压级：≥123dB；
11、最大声压级：129dB；
12、频率响应：不低于50Hz～20KHz；
13、覆盖角度：不低于H90º×V60º；
14、箱体材质：≥15mm胶合板；
15、单元配置：LF：≥12″×1，HF：≤1.75″×1；
16、输入接口：快装连接插座≥2路； 
17、支撑座：≥φ35mm支撑座；
18、吊挂点：多点M8螺丝吊装孔位；
19、提供该产品制造商产品参数技术确认函、3年原厂售后服务证明并加盖公章。</t>
  </si>
  <si>
    <t>只</t>
  </si>
  <si>
    <t>3</t>
  </si>
  <si>
    <t>四通道DSP功放</t>
  </si>
  <si>
    <t>★1、≤1U机柜式设计，具有高清LCD显示屏；可通过RS-485和LCD屏对功放实施监控；
2、支持AES3，并可实现与模拟音频间的实时自动检测切换；
3、额定功率：≥4×1000W/8Ω，≥4×1700W/4Ω，桥接：≥2×3400W/8Ω，≥2×5780W/4Ω（提供第三方检测机构出具的检测报告复印件并加盖公章证明）；
4、RMS输出电压：89V±0.5V（提供第三方检测机构出具的检测报告复印件并加盖公章证明）；
5、频率响应：不低于20Hz～20kHz；
6、总谐波失真：≤0.05%；
7、信噪比：≥100dB；
8、互调失真：≤0.05%；
9、阻尼系数：≥5000；
10、保护功能：电路通断保护装置、数字式短路保护装置、风机智能温控装置、宽电压自适应压缩装置、动态限幅保护装置、开机软启动延时静噪；
11、DSP构架：≥32位DSP内核、工作频率≥295MHz（提供第三方检测机构出具的检测报告复印件并加盖公章证明）；
12、A/D，D/A编解码器：24-Bit，192kHz；
13、动态范围：≥114dB；
14、THD+N：-100dB±3dB；
15、延时器：≥50ms；
16、均衡器：≥15段参量均衡（峰值、全通、带通、带阻、高低通）（提供第三方检测机构出具的检测报告复印件并加盖公章证明）；
17、滤波器：General/Tone/Peaking/Butterworth/Bessel；
18、限幅器：RMS电平限幅器；
19、输入/输出：≥4路输入/≥4路输出（平衡信号）（提供第三方检测机构出具的检测报告复印件并加盖公章证明）；
20、输入电平：0-2.5V；
21、输入信源：模拟（1-4通道）/AES（1、3通道）；
22、监控接口：RS485；
23、采样频率：48KHz；
24、串扰抑制：≤0.05%；
25、输入阻抗：20kΩ（平衡)，10kΩ（非平衡)；
26、内嵌DSP专业数字功放调试软件，音量控制、增益调节、一键快速静音；
27、内嵌音频监测软件，可监测：模块温度、各通道的电压、电流、故障；
28、电源范围：90～260VAC/50～60Hz；
29、提供该产品制造商产品参数技术确认函、3年原厂售后服务证明并加盖公章。</t>
  </si>
  <si>
    <t>台</t>
  </si>
  <si>
    <t>4</t>
  </si>
  <si>
    <t>调音台</t>
  </si>
  <si>
    <t>1、≥20路输入(12MIC+INSERT)+ ≥1组返回+≥1组TRACK+（≥2组立体声+2≥MIC）；
2、≥2组+48V幻想电压；
3、≥2组立体声输出（卡侬+大三芯（平衡输出））；
4、≥4编组输出；
5、≥1路效果输出（AUX3）；
6、≥3路辅助（AUX1，AUX2，（AUX3复用））输出；
7、≥2组监听输出（监听+耳机）；
8、≥1组录音输出；
9、效果可以发送至AUX1、AUX2，编组1、2、3、4 ，与立体声；
10、返回输入可以发送至AUX1、AUX2，编组1、2、3、4 ，与立体声；
11、多媒体可以发送至AUX1、AUX2，编组1、2、3、4 ，监听，与立体声；
12、每路单通道带压限；
13、支持反馈抑制功能；
14、支持视频输出。（CVBS）支持多格式视屏文件（RM/RMVB MKV AVI MPG FLV WMV MP4/M4V  MOV VOB PMP （DVD ,SVCD， VCD， DVIX， AVI）；
15、支持蓝牙接收功能；
16、支持（APE ，FLAC ，ACC， ATRA ，OGG ，MP3 ，WMA ，WAV）多解码播放功能；
17、支持USB；
18、内置≥99种DSP效果器；
20、低噪声设计采用不低于SoundPlus专业音频运放；
21、支持三段均衡，中频带参量EQ；
22、采用≥100mm衰减推子；
23、支持通道监听；
24、支持声控（话筒优先）；
25、提供该产品制造商产品参数技术确认函、3年原厂售后服务证明并加盖公章。</t>
  </si>
  <si>
    <t>5</t>
  </si>
  <si>
    <t>音频处理器</t>
  </si>
  <si>
    <t>1、≥4输入≥8输出自由路由分配；
2、DSP采样率：48KHz；量化深度：24bit；
3、静音调节，增益调节：-80dB～+12dB；
4、延时调节：0ms～1200ms；
5、噪声门：-120dB～0dB；
6、输入输出最大电平：18.5dB；
7、信噪比：≥105dB；
8、高低通分频：19.7Hz～20.1KHz，滤波器类型：Linkwitz-Riley;Bessel;Butterworth，斜率：-12dB～-48dB（步进-6dB）；
9、输入≥9段，输出≥15段EQ，频率范围：19.7Hz～20.1KHz，增益范围：-20dB～+15dB，Q值范围：0.404～28.852，高低架斜率范围：6dB、12dB，类型：PEQ、高架、低架、一阶全通、二阶全通；
10、每个输入/输出通道可设置延时：≥1200.00ms ，带延时开关；
11、每个输入/输出通道均有压缩器，可调节各压缩器的门限值，压缩比，上冲时间和释放时间；
12、每个输出通道带相位反转功能；
13、通道复制功能；
14、多通道链接功能，可同时设置多个通道参数；
15、USB、Rs485等多种方式与上位机连接；
16、支持中控管理；
17、设置实时温度（影响声速从而影响延时的距离）；
18、≥30个用户组；
19、设备具有参数锁且可设置密码；
20、主界面显示两个通道的实时温度以及静音状态；
21、全中文界面；
22、开关电源：AC 90V～240V, 50Hz/60Hz；
23、提供该产品制造商产品参数技术确认函、3年原厂售后服务证明并加盖公章。</t>
  </si>
  <si>
    <t>6</t>
  </si>
  <si>
    <t>数字音频矩阵</t>
  </si>
  <si>
    <t>1、全功能矩阵混音；
2、处理器：不低于Ti 456MHz FLOPD DSP；
3、信噪比：≥100dB；
4、失真率：≤0.3%；
5、最大增益：≥50dB；
6、频率响应：不低于20Hz～20KHz；
7、输入阻抗（平衡式）：20KΩ，输出阻抗（平衡式）：100Ω；
8、量化位数：24bit；
9、采样率：≥48k；
10、最大电平（输入输出）：≤18dBu（平衡）；
11、底噪：≤-90dBu；
12、延时存储：≤2s；
13、幻象电源：48V；
14、等效输入噪声：≤-131dBu；
15、总谐波失真+噪声：≤0.002%@4dBu；
16、保护：断电保护；
17、操作：支持多种平台客户端；
18、信号通道：≥模拟8进8出（凤凰插头）；
19、控制：支持外接RS232控制功能；
20、存储：支持场景预设保护功能；
21、具有USB播放功能、录制功能，具有可外接触控面板；
22、具有相位开关、静音开关、幻像电源开关、输出独立开关功能；
23、视像跟踪：内置自动摄像跟踪功能；
24、前级放大：-36～12dB；
25、参量均衡：每通道5段参量均衡-18至+18Hz；
26、压缩器：每通道压缩器阈值-48至0 DBFS，压缩输出-24至+30 DBFS；
27、自动增益：每通道自动增益比率1至20；
28、反馈抑制：有输入输出开关；回声抑制：有≥3种模式≥5个等级选择；噪声抑制：有≥5个等级选择；
29、31段图示均衡：≥3种Q值可选，-15至+15DB范围调控，独立开关控制，一键复位；
30、限幅器：阈值-48至0 DBFS，恢复时间1至1000ms；
31、独立高低通滤波：每输出通道独立高低通滤波，≥3种模式≥8种等级，独立开关；
32、延时器：每通道最大延时2s；
33、接口：RS232/RS485：≥1路，RS485控制接口：≥1路， USB接口：≥1路；
34、语言：中、繁、英三种语言灵活切换；
35、显示：≥1.3"OLED屏幕，实时显示本机当前IP；
36、测试信号发生器：正弦波、粉噪、白噪；
37、GPIO接口：≥8路；
38、存储：随机存储软件及中文帮助文档；
39、中控代码：具有随机中控代码生成器；
40、编辑预置模式：新建、删除、修改，一键初始化，预置模式可存储至电脑及一键恢复；
41、个性化：设备名称可修改，允许中文名称；同一台主机允许不少于10个用户管理，用户名可设置为中文；输入输出通道可独立设置中文名称，一键恢复开关；
42、提供该产品制造商产品参数技术确认函、3年原厂售后服务证明并加盖公章。</t>
  </si>
  <si>
    <t>7</t>
  </si>
  <si>
    <t>天线分配器</t>
  </si>
  <si>
    <t>1、采用超高动态低杂讯元件与超宽频微带线路设计，具有超低内调失真及损耗的特性，提供多频道接收系统同时使用时能排除混频干扰；
2、天线输入连接座具有供应天线放大器的电源，可直接连接具有天线放大器的延长天线及内建放大器的天线；
3、提供≥4台宽频多频道接收机共用1对天线， 第2台分配器同时级联或宽频多频道接收机；
4、提供≥4路12V DC电源输出，为≥4台无线接收机提供电源；
5、载波范围为500MHz～850MHz；
6、输入截断点：+15dBm；
7、输出/输入增益：+1.0dB±1dB；
8、输出端隔离度：≥18dB； 
9、输出/入阻抗：50Ω；
10、天线输出接头：TNC插座；
11、电源输入：12V～15V/5A DC；
12、电源输出：12V/1.2A DC；
13、提供该产品制造商产品参数技术确认函、3年原厂售后服务证明并加盖公章。</t>
  </si>
  <si>
    <t>8</t>
  </si>
  <si>
    <t>无源对数周期天线</t>
  </si>
  <si>
    <t>1、专业用UHF频段外接延长对数天线，频宽范围500MHz～850MHz；
2、天线阻抗：50Ω；
3、天线增益：3～5dB；
4、驻波比：≤2.5:1；
5、接收模式：H65°×V120°；
6、连接插座：TNC母座×1；
7、提供该产品制造商产品参数技术确认函、3年原厂售后服务证明并加盖公章。</t>
  </si>
  <si>
    <t>9</t>
  </si>
  <si>
    <t>1拖2 U段无线话筒</t>
  </si>
  <si>
    <t>1、≤1U机柜式设计；
2、单机预设≥24个互不干扰频率，提供≥2000频率自定义选择使用；
3、金属面板LED段码显示器，可同时显示群组、频率、电池电量、静音位准、电子音量等相关信息；LED灯柱显示RF/AF强度；
4、天线接口采用50Ω/TNC，支持≥8套同型产品级联；
5、各频道可单独或混合输出，可切换≥2段输出的音量，具有MIC/LINE输出开关；
6、天线座提供强波器偏压；
7、载波频段：UHF530～690.000MHz；
8、单机频道数量：≥2000；
9、频率间隔：25KHz；
10、音频灵敏度：-48±3dB；
11、信噪比：≥100dB；
12、失真度：≤1%；
13、频率响应：100Hz～13kHz；
14、指向性频响曲线：300Hz～2KHz≤-8dB（提供第三方检测机构出具的检测报告复印件并加盖公章证明）；
15、最大声压级：109dB；
16、输出插座：≥2个独立的XLR平衡插座；
17、≥1个XLR平衡插座，≥1个6.35MM插座；
18、电源供应：100～240V，内置AC电源板，支持AC电源环路输出；
19、提供该产品制造商产品参数技术确认函、3年原厂售后服务证明并加盖公章。</t>
  </si>
  <si>
    <t>套</t>
  </si>
  <si>
    <t>10</t>
  </si>
  <si>
    <t>1拖4无线会议话筒</t>
  </si>
  <si>
    <t>1、使用UHF工作频段，PLL锁相环频率合成技术和芯片化线路；
2、各通道配备独有的ID号，支持不少于10台叠机使用；
3、内置噪声抑制电路；
4、每通道设有独立窗口，LCD屏显示工作信道、工作频点、接收信号、音频信号；
5、每通道配备独立的音量调节旋钮、红外对频信号灯、一键对频按键、频点前后调节按键、通道电源开关；
6、每通道独立电源开关控制；
7、具备自动静音及冲击消除电路；
8、背面有不少于4个独立的SQ电位器、不少于4个平衡输出和不少于1个混合非平衡输出；
9、工作频率：UHF 500MHz～900MHz，A/B/C/D4个组别；
10、信道数值：400信道；
11、调制方式：FM；
12、信道间隔：250KHz；
13、频率稳定度：±0.001%；
14、动态范围：≥100dB；
15、最大频偏：±30KHz；
16、频率响应：40Hz～20KHz；
17、综合信噪比：＞60dB；
18、综合失真：＜0.5%；
19、使用距离：＞100m；
20、接收机：电源供应：DC:12V～17V；音频输出：独立：0～400mV，混合：0～300mV；功率：6W；
21、发射器：电源供应：内置锂电池不少于3.7V；话筒耗电量：不少于100mA；载波频率：UHF 500MHz～900MHz；频率稳定度：±0.001%；最大频偏：±30KHz；邻频干扰比：＞80dB；动态范围：≥100dB；类型：电容式；极性模式：单一指向性；频率响应：40Hz～20KHz；话筒灵敏度：-43dB±3dB；功率：不大于10mW；
22、提供该产品制造商产品参数技术确认函、3年原厂售后服务证明并加盖公章。</t>
  </si>
  <si>
    <t>11</t>
  </si>
  <si>
    <t>电源时序器</t>
  </si>
  <si>
    <t>1、电源电压显示：LED数码管实时显示，显示精度±2%，能实时显示输入电源电压，显示误差满足精度范围；
2、可控制交流电源输出路数：≥14路独立220V/20A交流电源，直流输出路数：≥6路12V（±1V）/≥1.2A直流电源（提供第三方检测机构出具的检测报告复印件并加盖公章证明）；
3、延时时间：≥0.5S；
4、控制功能：RS232串口控制、凤凰控制口、实现单机控制、多机联机控制、远程控制；
6、保护功能：前面板配有≥80A空气开关，具有过流、漏电保护功能；
7、按键和指示灯：每路交流输出电源带独立控制按键和LED指示灯；
8、接口功能：前面板带有USB接口，USB口有≥5V直流电源输出；
9、电源电压适应范围：AC 220V±10%，50Hz/60Hz；
10、提供该产品制造商产品参数技术确认函、3年原厂售后服务证明并加盖公章。</t>
  </si>
  <si>
    <t>12</t>
  </si>
  <si>
    <t>音响线材</t>
  </si>
  <si>
    <t>2*400支音响线，纯铜国标</t>
  </si>
  <si>
    <t>米</t>
  </si>
  <si>
    <t>13</t>
  </si>
  <si>
    <t>信号线</t>
  </si>
  <si>
    <t>128编话筒线，纯铜国标</t>
  </si>
  <si>
    <t>14</t>
  </si>
  <si>
    <t>辅材及配件</t>
  </si>
  <si>
    <t>音响及灯光安装所需配件（如音响接插头、音响线穿管、灯光挂件等）。根据现场安装需求提供。</t>
  </si>
  <si>
    <t>15</t>
  </si>
  <si>
    <t>机柜</t>
  </si>
  <si>
    <t>1.尺寸：≥42U网络机柜，600*600*2000；≥5mm钢化玻璃门；
2.承重≥800kg；
3.采用SPCC优质冷轧板；
4.厚度：方孔条≥2.0mm；安装梁≥1.5mm；其余≥1.2mm。
5.标准：符合ANSI/EIA RS-310-D、IEC297-2、DIN41494；PART1、DIN41494;PART7、GB/T3047.2-92；兼容ETSI标准。</t>
  </si>
  <si>
    <t>学校2</t>
  </si>
  <si>
    <t>尚志市石头河子学校</t>
  </si>
  <si>
    <t>16</t>
  </si>
  <si>
    <t>室内健身器材组合器械</t>
  </si>
  <si>
    <t>1.器械尺寸：≥L-1750 W-2050 H-2250mm
2.净重：≥230kg
3.主要功能：飞鸟/站立高位下拉，坐式高位下拉，杠铃杆左右转体及上推，单双杠，低拉，杠铃杆站立提拉，杠铃杆肩扛蹲起，拳击训练器，俯卧撑，引体向上，二三头肌，坐姿勾腿，主架选用76圆管，静电喷涂工艺，精准角度设计，耐用阻力传递系统采用钢丝绳及高耐磨尼龙轮。</t>
  </si>
  <si>
    <t>个</t>
  </si>
  <si>
    <t>17</t>
  </si>
  <si>
    <t>跑步机</t>
  </si>
  <si>
    <t>1.规格：≥1730×720×1320MM；
2.净重：≤58KG、毛重：≤67KG；
3.马达率：≥2.5HP
4.跑带尺寸：≥1350×450MM
5.速度范围：1-18KM/H
6.预设程序：≥24组预设运动程序
7.仪表显示：LCD显示屏，显示时间，距离，卡路里，心率，速度等；
8.其他：高保真MP3音频系统，双层跑台设计，橡胶缓冲系统。</t>
  </si>
  <si>
    <t>18</t>
  </si>
  <si>
    <t>立定跳远垫</t>
  </si>
  <si>
    <t>1.材质：PVC，
2.规格：约2.5m*0.9m，
3.颜色：红色/蓝色，
4.特点：耐磨、防滑、减震。</t>
  </si>
  <si>
    <t>19</t>
  </si>
  <si>
    <t>仰卧起坐垫</t>
  </si>
  <si>
    <t>1.材质：帆布/牛津布，内填充珍珠棉，提供第三方检测机构出具的珍珠棉易燃性能、机械和物理机械性能、铅、锑、砷、钡镉、铬、汞、硒符合国家要求，原材料珍珠棉不能含有易燃气体、高度易燃液体、易燃液体和易燃胶体检测报告扫描件加盖公章。
2.规格：≥100*50*5cm（2折），
3.颜色：迷彩、红色、蓝色、黄色。</t>
  </si>
  <si>
    <t>20</t>
  </si>
  <si>
    <t>肺活量测试仪</t>
  </si>
  <si>
    <t>1：电子数显，测量范围1-9999ml，交流电源。
2：配备一次性吹嘴8只。</t>
  </si>
  <si>
    <t>21</t>
  </si>
  <si>
    <t>气泵（球充气）</t>
  </si>
  <si>
    <t>1：用于篮球、排球、足球等充气。
2.打起快速，操作简单，使用方便。</t>
  </si>
  <si>
    <t>22</t>
  </si>
  <si>
    <t>身高体重测量仪（电子）</t>
  </si>
  <si>
    <r>
      <rPr>
        <sz val="8"/>
        <rFont val="宋体"/>
        <charset val="134"/>
      </rPr>
      <t xml:space="preserve">1.产品名称:超声波身高体重分析仪，
2.身高测量:超声波智能感应测量，
3.测高范围:50-200cm、分度值0.5cm、允许±0.5cm误差、具备身高微调功能，
4.秤重范围:3-200ka、分度值100g、允许正负300g误差，
5.测量项:体重、身高、BMI，
</t>
    </r>
    <r>
      <rPr>
        <sz val="8"/>
        <color theme="1"/>
        <rFont val="宋体"/>
        <charset val="134"/>
      </rPr>
      <t>6.语音报读功能(语音可以开或者关闭)，产品具备RS232端口、可实现数据输出，</t>
    </r>
    <r>
      <rPr>
        <sz val="8"/>
        <rFont val="宋体"/>
        <charset val="134"/>
      </rPr>
      <t xml:space="preserve">
7.打印功能:自带热敏打印机，
8.超重显示:Err，负重显示:0.0kg，
9.视窗尺寸:≥70x80mm，LCD黑底白字显示，
10.开关机方式:重力开机/按键开机；按键长按关机，
11.电源:插电使用(直流≤6V2A供电使用)，
12.包装参数：产品执行标准:GB/T23111-2008，产品尺寸:≥412*372*2330mm，大箱尺寸:≥134*43.5*26.5cm，单台毛重:≤19.7kg，净重:≤16.7kg，装箱数量:1台。</t>
    </r>
  </si>
  <si>
    <t>23</t>
  </si>
  <si>
    <t>乒乓球台</t>
  </si>
  <si>
    <t>1．球台采用SMC乒乓球台面，由SMC片状模塑料整体高温模压一次成型。球台长度2740mm，宽度1525mm，高度760mm。
2．台板材料厚度不低于5mm台面翻边高度50mm,翻边厚度不低于7.5mm；台板背面采用米字型与井字型相结合结构的加强筋来增强台面的强度和耐撞击性，加强筋厚度不低于5mm，加强筋高度不低于20mm，网格均不大于220×210mm，台面下加2个不小于1000*1000mm的田字方框，采用20*40mm；表面采用酸洗磷化处理，静电喷涂；
3．台面边沿四周画有白线，宽度20mm，台面中间画有细白线，宽3mm。台板能承受足够的静载荷，稳定性好，耐气候性强、耐老化程度高，防腐、防晒、防雨、阻燃、不易变形等。保证在户外使用6年内不因产品质量原因造成变形、开裂、损坏。
4．底架采用彩虹腿设计结构，台腿使用不小于Φ60×2.5mm优质钢管。
5．球台采用铁制网架，防锈、防松、防盗、防损坏。网架高度152.5mm。
6．表面处理应经过酸洗、磷化处理后，进行表面静电粉末喷涂，涂饰层附着力一级，硬度达到2H，耐冲击。外观美观，颜色搭配适当；球台表面平整无开裂、脱胶、伤痕、明显翘曲等缺陷；产品涂料环保无毒。</t>
  </si>
  <si>
    <t>24</t>
  </si>
  <si>
    <t>乒乓球发球机（集球网）</t>
  </si>
  <si>
    <t>1.技术参数出球旋转：九种不同旋转，一键选择上旋、下旋、不旋球。
2.出球频率：30-90次/分钟，分不少于16档调节。
3.出球速度：4-45公尺/秒，双轮不少于16档调节。
4.出球弧度：可调范围≥40度。
5.出球落点：从定点到全台多点可调，无规则任意出球落点。组合球：考试模式可自编速度（旋转）、频率、总出球次数、设定出球落点。
6.出球次数/时间：总出球次数1-999任意选择。显示屏/显示灯：LED数码显示/固态显示灯。</t>
  </si>
  <si>
    <t>25</t>
  </si>
  <si>
    <t>五人制足球门（带球网）</t>
  </si>
  <si>
    <t>1、足球门：5人制足球比赛用的矩形足球门。球门内口宽度*高度：≥3000mm*2000mm；
2、足球门由立杆、横梁、两侧撑杆、两侧横杆和后侧横杆组成；球门立杆和横梁均采用直径≧76mm*2.5mm（小学）的优质钢管制成，上设网钩，置网方便，网球系线柱两侧撑杆采用直径≥48*2.0mm的钢管制成。需提供第三方检测机构出具的足球门粉末静电喷涂钢管检测报告复印件并加盖投标人公章；
3、盐雾老化实验≥800小时。（提供第三方检测机构出具的检测报告复印件并加盖公章证明）；
4、覆盖层耐腐蚀保护等级为≥7级等。（提供第三方检测机构出具的检测报告复印件并加盖公章证明）；</t>
  </si>
  <si>
    <t>26</t>
  </si>
  <si>
    <t>办公桌椅</t>
  </si>
  <si>
    <t>桌子：
1.基材：采用优质E1级“中密度纤维板”,密度≥0.7g/cm3，板内密度偏差不超过±4%，含水率≤8.5%，吸水厚度膨胀率≤3%，内结合强度≥0.8MPa，静曲强度≥34MPa，弹性模量≥3300MPa，表面结合强度≥2.0MPa，甲醛释放量≤0.01mg/m3，提供满足基材要求的第三方检测机构出具的检测报告复印件并加盖公章证明。
2.面材：符合GB/T13010-2006刨切单板标准，采用厚度0.8mm优质胡桃木实木皮贴面；
3.油漆：油漆引用先进油漆工艺“五底三面“，挥发性有机化合物（VOC）含量≤670g/L，苯含量≤0.01%，甲苯、二甲苯、乙苯含量总和≤14.5%，游离二异氰酸酯（TDI、HDI）含量总和≤0.04%，卤代烃含量≤0.01%，色泽美观、不变色、光滑耐磨、手感好，杜绝出现鼓包、脱漆等不良现象。
4.五金件：采用钢制五金配件（三合一链接件、平头螺丝），电镀层表面无剥落、返锈、毛刺现象，符合GB/T3325-2017金属家具通用技术条件标准。
5.尺寸不小于1400*700*760mm。
椅子：
1.表层：黑网覆面，厚度1.3-1.5mm,撕裂强求度＞35N/mm，断裂伸长率＜80%，颜色摩擦牢度＞4.5/3.5（干/湿）。
2.海绵：35#高密度聚酯海绵，阻燃级别高且柔软性能好、座位≥35kg/m3，靠背≥30kg/m3、高回弹PU泡棉，表面涂有防止老化变形的保护膜。
3.椅架：电镀偏钢椅架，椅架圆管厚≧2.0mm，与扶手和脚架一体成型，金属钢管弯曲模压而成，表面经过静电喷涂处理；
4.曲木板：热压成型多层弯曲木胶合板，厚度10~12。板材承受压力达，经防潮、防腐、防蛀等环保处理。
5.尺寸不小于480*540*930
6.颜色：黑色；
7.桌子、椅子：投标产品须符合中国环境标志产品认证要求；
8.桌子、椅子：投标产品制造应符合GB/T 19001-2016标准；
9.桌子、椅子：投标产品制造应符合GB/T 24001-2016标准；
10.桌子、椅子：投标产品制造应符合GB/T 45001-2020标准；</t>
  </si>
  <si>
    <t>27</t>
  </si>
  <si>
    <t>钢琴</t>
  </si>
  <si>
    <t>1、88键，立式，黑色。
★2、钢琴总高度≥123CM。
3、音板采用实木鱼鳞松音板，琴弦使用最高等级琴弦，均符合GB/T10159-2008或GB/T10159-2015国家质量检测标准的规定。
4、背架采用甄选优质无拼接白松制作的实木背架。
5、弦轴板是采用高强度的优质色木单板及同类型的材料，通过高压加工压制而成19层的多层板，弦轴梢的扭力达到了170-190牛米。
6、琴键一律采优质木材制作，黑键采用乌木黑键。采用砝码平衡加铅技术对琴键进行独立配重，确保触键灵敏准确和弹奏手感均匀连贯。弦槌采用特质呢毡，榔头芯木采用优质的红木。
7、中盘设计加装了铝合金架，防变形结构铝合金中盘，以防止中盘下沉，保障钢琴音准的稳定性。（必须提供钢琴铝合金中盘或中盘加装铝合金架证明文件或官网截图加盖公章，否则视为无效投标），并且在中盘底部做钢琴漆处理。
8、后键盖为实木材质，铰链为经久耐用的不锈钢材质，安装有长琴谱架方便四手联弹。
9、赠钢琴凳，钢琴保养液。</t>
  </si>
  <si>
    <t>28</t>
  </si>
  <si>
    <t>非洲鼓</t>
  </si>
  <si>
    <t>1.成年老山羊皮鼓面；
2.鼓面直径26cm±2cm；
3.原木35年树龄以上实木鼓腔；
4.高度60cm±1cm；
5.绑绳为高强度无弹性三芯登山绳，2扣锁音，2层压圈；
6.鼓腔为一体纯实木整木掏空；</t>
  </si>
  <si>
    <t>29</t>
  </si>
  <si>
    <t>便携式有源音箱</t>
  </si>
  <si>
    <t>1、ABS工程塑料注塑箱体，防水防潮，耐磨；
2、内置功率放大器，主音量、高音、低音、话筒音量、话筒混响、吉他音量独立可调；
3、标配一支U段手持无线话筒，可选配双无线话筒（手持/头戴）,传输距离约40米；
4、配置USB/SD卡双解码接口，配置遥控板；
5、隐藏式金属拉杆和橡胶脚轮设计；
6、≥1组莲花音频输入，≥1路话筒输入，≥2路吉他输入；
7、内置12V免维护铅酸电池，智能型交直两用供电系统，具有充放电保护电路；
8、配置话筒优先功能、蓝牙功能、语音提示功能、录音功能、FM收音功能；
9、单元配置：LF：≥15″×1，HF：≥1″×1；
10、输出功率：≥120W/4Ω；
11、电源：AC220V/50Hz或者DC12V；
12、蓄电池：12V/12AH×1只；
13、使用时间：连续3～6小时；</t>
  </si>
  <si>
    <t>学校3</t>
  </si>
  <si>
    <t>尚志市尚志镇尚志小学</t>
  </si>
  <si>
    <t>30</t>
  </si>
  <si>
    <t>31</t>
  </si>
  <si>
    <t>32</t>
  </si>
  <si>
    <t>电子琴</t>
  </si>
  <si>
    <t>1.键盘 61键（钢琴外观琴键）；
2.音源：AHL或SuperNATURAL Piano或逐键采样HI谐波成像；（提供第三方检测机构出具的检测报告复印件并加盖公章证明）
3.力度响应≥2级、关闭复音数≥48，音色≥400种内置音色数码音效，混响≥10种、虚拟音乐厅、舞曲音效节奏/模式≥100内置节奏、≥50首舞曲节奏；
4.课程功能，简易课程，课程部份选择（左手、右手、双手）；
5.模式：和弦，多指和弦1、多指和弦2（关6音），多指和弦3（指控低音），全键盘和弦；
6.控制器：开始/关闭，前奏，标准/插入，变奏/插入，同步/尾奏；
7.内置乐曲≥ 60（乐曲库）；
8.节拍器 拍子：关、≥1-9（速度范围：4分音符=20-255）；
9.单触设置≥100个节奏、乐曲库控制器，弯音轮：≥0-12半音，移调±1 八度 (-12 to 0 to +12 半音)；
10.调音 A4 = 415.5 to 465.9 Hz (初始默认值: 440.0 Hz)；
11.踏板标准，jack (延音, 抽选, 柔音, 节奏)MIDI，GM兼容性：1级，USB端口；
12.扬声器 ≥10cm x 2；
13.输出功率 ≥2W＋2W；
14.输入/输出端口 耳机/输出（标准立体声JACK）延音/踏板；
15.音频输入 USB：B型；
16.电源要求 AA-size x 6 / AC 交流电源: AD-E95100L；
17.尺寸 ≥946 x 307 x 92 mm
18.重量 ≤3.4kg（不含电池）</t>
  </si>
  <si>
    <t>33</t>
  </si>
  <si>
    <t>移动式篮球架</t>
  </si>
  <si>
    <t>1.室外用可拆装箱式篮球架；
2.国标篮圈及篮网，升降高度1400-3050mm
3.篮板为钢化玻璃篮板，篮板尺寸：≥1200mm×800mm；
4.支柱钢管采用≥150×100mm×厚2.5mm；横梁采用≥40×60×2.0mm方钢管制成，伸臂长≥1200mm；
5.配重箱长≥1300×750×340mm，箱体钢板厚≥2.5mm；
6.篮圈采用高弹性材料，内部有钢簧，圈条为直径≥18mm的实心钢,水平固定在篮板上；与篮架连接的钢板采用优质钢板，优质特制圆头螺栓。篮圈在去除压力后可自动返回原位置。
7．烤漆及表面处理,架体表面应经过酸洗、磷化等工艺处理后，进行表面静电粉末喷涂，涂饰层附着力一级，耐冲击,表面无皱纹、无漏喷、起泡、脱皮及明显的划痕等缺陷，能耐酸碱、耐湿热、抗老化、耐腐蚀，能适合潮湿和酸雨环境。
8.产品喷涂前采取除锈处理，确保涂层可以在户外长期使用。产品涂料配方不含有毒元素。</t>
  </si>
  <si>
    <t>34</t>
  </si>
  <si>
    <t>排球架、网</t>
  </si>
  <si>
    <t>1.移动配重式，可调，网柱高度：1920mm±5mm，拉网中央高度1800mm±5mm.
2.主管直径≥89mm*2.0mm,内管为≥76*2.0mm，升降拉销式。
3.配重箱外形尺寸：≥400*300*300mm；箱体盖板厚度≥1.2mm，箱体铁板厚≥1.0MM。
4、金属外表面均经酸洗、脱脂、磷化等初步处理后再打沙处理，并采用室外专用优质烤漆粉末，应有较强的抗氧化、抗紫外线能力，不褪色、附着力强、光泽度高、不含毒素，能适应潮湿和酸雨环境，不会出现脱落、锈蚀等现象。整体结构稳固，安全性好。</t>
  </si>
  <si>
    <t>35</t>
  </si>
  <si>
    <t>移动式羽毛球架、网</t>
  </si>
  <si>
    <t>1．移动式，不锈钢支架，柱高≥1550mm,底座ABS材质，外形尺寸：≥560×300×150mm，底座重量每付≥70公斤，底座平稳无晃动。
2.外表面采用静电粉末喷塑工艺，涂饰层附着力应达到一级，硬度达到2H、有一定的耐冲击性能，表面无皱纹、无漏喷、起泡、脱皮及明显的划痕等缺陷。喷涂前必须采取除锈处理，以确保涂层在户外长期使用。产品涂料配方不应含有毒元素。
3．各部件焊接应严密牢固，不应有漏焊、虚焊、裂纹等缺陷。</t>
  </si>
  <si>
    <t>36</t>
  </si>
  <si>
    <t>37</t>
  </si>
  <si>
    <t>图书柜</t>
  </si>
  <si>
    <t>铁柜 1、规格：≥900*400*1850mm。
2.板材采用优质冷轧钢板≥0.6mm，
3.酸碱磷化处理，耐腐蚀性强；
4.表面静电喷涂；
5.膜厚均匀内外如一，能耐强撞力后不掉漆，无划痕，并且无毒无味；
6.文件柜锁具采用专用锁具，开启特别灵活且互开率低；
7.扣手为塑脂抠手；
8.采用封闭式合页，保证使用时开关无声，灵活自如；
9.结构为整体双开门；上有横梁，锁具符合国家标准，合页采用厚度不小于3mm ，塑料环保抠手达到国家环保要求。在铁门扣手后上方设有嵌入式标识贴，内置隔板（可上下调节）。
10.颜色：无光驼国际灰。
11.投标产品须符合中国环境标志产品认证要求；
12.投标产品制造应符合GB/T 19001-2016标准；
13.投标产品制造应符合GB/T 24001-2016标准；
14.投标产品制造应符合GB/T 45001-2020标准；</t>
  </si>
  <si>
    <t>学校4</t>
  </si>
  <si>
    <t>尚志市苇河镇中心学校</t>
  </si>
  <si>
    <t>38</t>
  </si>
  <si>
    <t>档案柜</t>
  </si>
  <si>
    <t>1.规格：≥1850*900*400。
2.板材采用优质≥0.7mm冷轧钢板.
3.酸碱磷化处理，耐腐蚀性强；
4.表面静电喷涂；
5.膜厚均匀内外如一，能耐强撞力后不掉漆，无划痕，并且无毒无味；
6.文件柜锁具采用专用锁具，开启特别灵活且互开率低；
7.扣手为塑脂抠手；
8.采用封闭式合页，保证使用时开关无声，灵活自如；
9.结构为上下合体，双开门之间具有双抽屉，锁具符合国家标准，塑料环保抠手达到国家环保要求。在铁门扣手后上方设有嵌入式标识贴。
10.颜色：无光驼国际灰。
11.投标产品须符合中国环境标志产品认证要求；
12.投标产品制造应符合GB/T 19001-2016标准；
13.投标产品制造应符合GB/T 24001-2016标准；
14.投标产品制造应符合GB/T 45001-2020标准；</t>
  </si>
  <si>
    <t>39</t>
  </si>
  <si>
    <t>40</t>
  </si>
  <si>
    <t>小号</t>
  </si>
  <si>
    <t>1.bB调立式活塞小号。
2.调性：B调 
3.表面处理：漆金、镀银 
4.材质：黄铜；号口大约121mm，内管尺寸约11mm 
5.配置：配有专用提箱，手套。手感舒适，活塞采用数控机床加工精密度更高。加大号口，音色好，声音穿透力更强，共振更好共鸣更出色。烤漆喷涂，漆面持久，采用传统手工喷涂面更耐磨。
6.采用双放水阀门设计，方便清洁。</t>
  </si>
  <si>
    <t>41</t>
  </si>
  <si>
    <t>萨克斯</t>
  </si>
  <si>
    <t>1、材质：黄铜管；
2、调性：bE；
3、表面漆金处理；
4、高把位按键可随意拆卸可随意调节高矮，按键布局切合演奏者，适用于各年龄段使用，符合专业演奏使用；（提供第三方检测机构出具的检测报告复印件并加盖公章证明）
5、配置：配有专用提箱、背带、手套。</t>
  </si>
  <si>
    <t>42</t>
  </si>
  <si>
    <t>长笛</t>
  </si>
  <si>
    <t>1、C调，材质乐器专用白铜，表面处理镀银，16孔曲列，纯银吹嘴
2、本产品需提供产品3年原厂售后服务证明并加盖公章。</t>
  </si>
  <si>
    <t>43</t>
  </si>
  <si>
    <t>黑管</t>
  </si>
  <si>
    <t>1、乌木或绿线材质，白钢按键；
2、笛头：柒金大身；
3、其它：烤蓝簧针；皮垫；仿鹿皮擦琴布；配牛筋盒；
4、本产品需提供产品3年原厂售后服务证明并加盖公章。</t>
  </si>
  <si>
    <t>44</t>
  </si>
  <si>
    <t>长号</t>
  </si>
  <si>
    <t>1.调性：降B调；
2.表面处理：漆金、镀银；
3.材质：黄铜材质，尺寸管径14.8mm口径216mm；
4.本产品需提供产品3年原厂售后服务证明并加盖公章。
5.采用12平均律。小字一组a音440Hz。演奏性能：发音灵敏，吹奏通畅，能充分表现强、弱音，富有表现力。手感舒适，便于演奏。活塞运动灵敏，快速演奏时无阻滞现象和机械噪音。号嘴与产品等级相适应。调音管操作方便，润滑。活塞键钮除去外力时，能迅速复位。调音管、附管内外配合最大间隙0.15mm。</t>
  </si>
  <si>
    <t>45</t>
  </si>
  <si>
    <t>大号</t>
  </si>
  <si>
    <t>1.bB调材质：黄铜喇叭口 白铜变音管 磷铜嘴子管；
2.本产品需提供产品3年原厂售后服务证明并加盖公章。</t>
  </si>
  <si>
    <t>46</t>
  </si>
  <si>
    <t>1.移动配重式，可调，网柱高度：1920mm±5mm，拉网中央高度1800mm±5mm.
2.主管直径≥89mm*2.0mm,内管为≥76*2.0mm，升降拉销式。
3.配重箱外形尺寸：≥400*300*300mm；箱体盖板厚度≥1.2mm，箱体铁板厚≥1.0MM。
4.金属外表面均经酸洗、脱脂、磷化等初步处理后再打沙处理，并采用室外专用优质烤漆粉末，应有较强的抗氧化、抗紫外线能力，不褪色、附着力强、光泽度高、不含毒素，能适应潮湿和酸雨环境，不会出现脱落、锈蚀等现象。整体结构稳固，安全性好。</t>
  </si>
  <si>
    <t>47</t>
  </si>
  <si>
    <t>排球</t>
  </si>
  <si>
    <t>1．排球圆周长650～670mm、质量230g～270g。圆周差均需≤4.0mm。
2．球体表面选用优质PU材料，厚度不低于1.4mm。
3．球嘴朝上，置于球底离回弹高度仪底板（硬质木板）1800mm处，使其自由落下，以球的顶部为基准，测量其回弹高度，需达到1200-1600mm。冲击次数达3000次以上。
4．图案商标字迹清晰、图案端正；污渍、颜色不均1m视距不明显。不能有露线、球面气泡杂质。
5．充气包装，充气气压最少达标准气压的60%。</t>
  </si>
  <si>
    <t>48</t>
  </si>
  <si>
    <t>篮球</t>
  </si>
  <si>
    <t>1．5号篮球：圆周长695～725mm、质量490g～560g。圆周差均需≤4.0mm。
2．球体表面选用优质PU材料，厚度不低于1.4mm。内胆绕线包胶成为一体，绕线应采用一根尼龙线和两根腈纶线合绕，不能用棉纱线，重量不低于55g，含胶量不低于35%。内胆为丁基内胆，对内胆和表皮之间成支撑结构。
3．充气气压为中学生用篮球：0.048Mpa，充气后常温停放36h后，气压下降率≤15%。球嘴朝上，置于球底离回弹高度仪底板（硬质木板）1800mm处，使其自由落下，以球的顶部为基准，测量其回弹高度，需达到1200-1600mm。冲击次数达3000次以上。
4．图案商标字迹清晰、图案端正；污渍、颜色不均匀0.5m视距不明显。不能有露线、球面气泡杂质.</t>
  </si>
  <si>
    <t>49</t>
  </si>
  <si>
    <t>足球</t>
  </si>
  <si>
    <t>1.4号机缝足球的要求。
2.圆周615—650mm，圆周差≤5mm。质量350—400g。
3．球面材料采用不低于1.2mm厚的PU材料缝制，缝制过程不漏线不变形。橡胶内胆，含胶量不低于35%，衬布用2*2帆布乳胶压制而成。
4．球充气静置24h后圆周下降≤15%。返弹高度：1050—1450mm。</t>
  </si>
  <si>
    <t>50</t>
  </si>
  <si>
    <t>电源线</t>
  </si>
  <si>
    <t>1.无氧铜电源线；
2.RVV 2芯，单芯线径≥1平方；
3.功率：≥1500W；
4.额定电压：300/500V
5.导体电阻：≤18.6Ω/km
6.符合国家标准；</t>
  </si>
  <si>
    <t>51</t>
  </si>
  <si>
    <t>监控网线</t>
  </si>
  <si>
    <t>1.超五类纯铜网线；
2.长度：≥300m/箱
3.导体采用24AWG纯铜芯；
4.HDPE耐磨绝缘层；
5.环保PVC外被；
6.透明麦拉+铝箔，辅以双绞线抗干扰结构，屏蔽电磁干扰，避免传输损耗；
7.单芯线径≥0.5毫米；
8.阻抗：100Ω±15Ω；
9.符合国家标准；</t>
  </si>
  <si>
    <t>箱</t>
  </si>
  <si>
    <t>52</t>
  </si>
  <si>
    <t>60线槽</t>
  </si>
  <si>
    <t>国标环保阻燃PVC-60线槽。</t>
  </si>
  <si>
    <t>53</t>
  </si>
  <si>
    <t>30线槽</t>
  </si>
  <si>
    <t>国标环保阻燃PVC-30线槽。</t>
  </si>
  <si>
    <t>54</t>
  </si>
  <si>
    <t>楼层监控交换机</t>
  </si>
  <si>
    <t>1、标准19英寸1U高机架设备，可上机架，实配固化千兆电接口数≥24个，千兆光口≥2个，最大可用端口≥26个，且实配支持POE+的端口≥24个，整机POE功率不得小于370W；
2、交换容量≥48Gbps，包转发率≥38.7Mpps；
3、为了保证散热效率，所投产品采用固化风扇设计；
4、为了保证交换机使用寿命，产品的防雷等级≥6KV；
5、为了保证在高温环境下设备仍能稳定工作，最大工作温度≥50°C；
6、配置流控开关，可开启或关闭整机流控功能或可通过console命令行配置限速策略，提供官网截图及链接等证明材料；
7、为了保证设备在流量突发时不卡顿，设备至少支持4M（含4M）以上的端口缓存；
8、可根据硬件开关准确定位poe设备，非poe设备，提供官网截图等证明材料。
9、提供工信部进网许可证和国家强制性产品认证证书及测试报告（3C）；
10、提供该产品制造商1年内出现质量问题免费换新机售后服务函并加盖公章。</t>
  </si>
  <si>
    <t>55</t>
  </si>
  <si>
    <t>汇聚交换机</t>
  </si>
  <si>
    <t>1、固化端口：≥24个10/100/1000Mbps电口，≥4个SFP光口，标准1U设备；
2、交换容量≥336Gbps，包转发率≥51Mpps；
4、为避免网络被异常流量和突发流量波及导致网络瘫痪，要求设备支持QOS，支持端口流量限速；
5、支持专门针对CPU的保护机制，能够针对发往CPU处理的各种报文进行流量控制和优先级处理，保护交换机在各种环境下稳定工作； 
6、支持标准的ACL、支持基于IP/MAC扩展的ACL；
7、符合国家低碳环保等政策要求，支持IEEE 802.3az标准的EEE节能技术，要求提供官网截图等证明材料；
8. 支持网管平台管理，通过可上网的PC或者手机，即可完成部署，即插即用，支持可视化整网拓扑、前面板端口通断状态呈现、CPU、内存利用率、设备配置等功能，提供功能截图等证明材料及网管平台软件产品登记测试报告；
9、为方便新建项目开局，要求设备支持对全网同品牌设备进行统一的发现，并通过网关对交换、AP、AC进行集中化的调试，避免各区域分别调试的麻烦。提供设备配置截图等证明材料，如需要依赖于外部软件实现，需免费提供软件，并提供相应软件配置截图等证明材料；
10、支持端口镜像。
11、支持主要设备直接访问其余设备，无需密码。
12、提供电信设备进网许可证证书复印件；
13、提供国家强制认证CCC认证书复印件；
14、工作温度范围-0ºC ~ 50ºC。
15、提供该产品3年原厂售后服务证明并加盖公章。</t>
  </si>
  <si>
    <t>56</t>
  </si>
  <si>
    <t>网络机柜</t>
  </si>
  <si>
    <t>1.尺寸：≥1600mm*600mm*600mm；≥5mm钢化玻璃门；
2.承重≥800kg；
3.采用SPCC优质冷轧板；
4.厚度：方孔条≥2.0mm；安装梁≥1.5mm；其余≥1.2mm。
5.标准：符合ANSI/EIA RS-310-D、IEC297-2、DIN41494；PART1、DIN41494;PART7、GB/T3047.2-92；兼容ETSI标准。</t>
  </si>
  <si>
    <t>57</t>
  </si>
  <si>
    <t>楼层机柜</t>
  </si>
  <si>
    <t>1.尺寸：≥600mm*350mm*450mm；≥5mm钢化玻璃门；
2.承重≥150kg；
3.采用SPCC优质冷轧板；
4.厚度：方孔条≥2.0mm；安装梁≥1.5mm；其余≥1.2mm。
5.标准：符合ANSI/EIA RS-310-D、IEC297-2、DIN41494；PART1、DIN41494;PART7、GB/T3047.2-92；兼容ETSI标准。</t>
  </si>
  <si>
    <t>58</t>
  </si>
  <si>
    <t>64路硬盘录像机</t>
  </si>
  <si>
    <t>64路8盘位硬盘录像机：
1、支持接入双目、三目、800w、1600w球型鹰眼、2400w环型鹰眼相机，3200w摄像机，并可将视频画面以多画面分割方式显示，可自定义画面布局；可设置开启HTTPS安全链接、SSH（提供第三方检测机构出具的检测报告复印件并加盖公章证明）；
2、配合具有高温点检测、船舶检测、测温、温差报警功能的网络摄像机，当触发报警时，样机可联动录像、抓拍并保存图片、弹出报警画面、声音警告、上传中心、发送邮件、触发报警输出，联动云台轮巡、联动云台预置点、记录日志（提供第三方检测机构出具的检测报告复印件并加盖公章证明）；
3、支持按年龄、性别、眼镜、上衣颜色、骑车、背包属性分组显示人员录像文件（提供第三方检测机构出具的检测报告复印件并加盖公章证明）；
4、配合具有区域关注度检测功能的IPC，可实时显示关注区域的人数；支持配置人数阀值和停留时长，当人数过多或停留超时触发报警时，样机可联动录像、抓拍并保存图片、弹出报警画面、声音警告、上传中心、发送邮件、触发报警输出，联动云台轮巡、联动云台预置点、记录日志（提供第三方检测机构出具的检测报告复印件并加盖公章证明）；
5、支持报警事件、异常事件实时计数提醒，并以图标形式在监控界面上提醒用户。用户可以点击报警图标，查看报警详情列表，可在列表中快速查看报警关联的录像。当有新事件发生时计数自动累加，当用户查看后计数自动清零（提供第三方检测机构出具的检测报告复印件并加盖公章证明）；
6、支持秒级检索查看硬盘中录像文件，秒级检索录像文件中的人员、车辆、人体等活动目标，并以弹窗形式来展示活动目标关联的录像片段（提供第三方检测机构出具的检测报告复印件并加盖公章证明）；
7、支持图片文件秒级检索，秒级提取硬盘中人脸、车辆、人体等图片文件，用户可快速浏览全部通道中的图片文件；
8、支持过车记录导出表格功能，表格包含通道、时间、车牌号、车型、车身颜色、车辆品牌、车辆抓拍图片信息；
9、支持图表形式展示已添加的IP通道，支持自动抓拍一张图片作为IP通道封面；
10、配合全局摄像机，支持3D定位功能，可以在全景通道上任意选取点位，球机通道可变倍定位；
11、支持查看硬盘健康状态信息，包括温度，震动，链路稳定性。支持查看最近7天（168小时）的硬盘状态信息；
12、支持在线检查西数硬盘的运行状态、健康状态，包括低温警报、高温警报、异步信号恢复警报、重新分配扇区技术警报、读取恢复警报、无法修复的错误警报、机械故障警报、磁头加载率警报、电源接通复位率警报、总功率负载率警报、电源开启小时警报；
13、支持图片存储服务管理功能，可将NVR作为图片存储服务器，接收外设推送的图片进行存储；
14、可对视频画面叠加10行字符，每行可输入22个汉字；可设置透明闪烁、透明不闪烁、不透明不闪烁、不透明闪烁4种OSD属性；
15、支持缩略图,录像回放中，当鼠标在进度条上移动时，可自动显示该时间点附近的视频画面图片；
16、支持回放双进度条控制功能，可在进度条上自动标注目标事件，一条为当前回放通道，一条为全部通道。支持鼠标在进度条上点击进行快速定位回放功能；
17、可通过IE预览和回放双目摄像机的立体声；
18、支持报警输入触发一键撤防功能，撤防的报警类型可选（弹出报警画面、声音警告、上传中心、发送邮件、触发报警输出）；
19、支持实时监测并显示系统正在进行的录像备份任务，可查看剩余录像大小、剩余时间、备份进度百分比和进度条；
20、支持智能后检索回放功能：接入支持智能后检索功能的IPC，录像回放时，可设置移动侦测区域、越界/区域入侵区域并进行检索，可自动跳过未触发设定规则的录像，只播放触发规则的录像，并且播放速度可设置（提供第三方检测机构出具的检测报告复印件并加盖公章证明）；
21、支持对任一录像文件打标签，单个文件最大支持1024个标签，设备可添加的标签个数不少于8192；
22、支持POS功能，可接入POS机，叠加POS信息到录像中，可修改POS信息的字体大小和颜色，可按关键字搜索录像；
23、配合前端接入的智能摄像机，可在客户端视频画面上显示叠加的智能分析规则框，智能分析规则框大小和数量可随目标大小和数量自动调整，并随目标消失而消失；
24、支持时间轴缩放：录像回放中支持设置时间轴范围，范围可选5分钟、10分钟、20分钟、1小时、2小时、4小时、8小时、12小时、16小时、20小时、24小时、2天、4天、1周、2周、4周，通过鼠标滚轮缩放时间轴范围；
25、接入不支持人脸抓拍的网络摄像机，通过NVR智能分析实现人脸抓拍功能，并进行告警上报及联动；支持在NVR配置越界侦测、区域入侵，通过分析检测，有异常时告警上报并进行联动处理；接入不支持车牌车辆检测的IPC，可通过NVR进行车辆检测，识别车牌号码、车辆类型、车辆品牌、车身颜色（提供第三方检测机构出具的检测报告复印件并加盖公章证明）；
26、支持实时查看设备状态，包括CPU使用率、内存使用率、CPU温度、机箱温度、风扇转速等；支持配置风扇全速、自动调速转动模式，自动调速转动模式可根据机箱温度自适应调节风扇转速；
27、可接入10T容量的SATA接口硬盘；可接入AI硬盘。支持硬盘休眠；
28、提供该产品3年原厂售后服务证明并加盖公章。</t>
  </si>
  <si>
    <t>59</t>
  </si>
  <si>
    <t>32路硬盘录像机</t>
  </si>
  <si>
    <t>32路4盘位硬盘录像机:
1、支持接入双目、三目、800w、1600w球型鹰眼、2400w环型鹰眼相机，3200w摄像机，并可将视频画面以多画面分割方式显示，可自定义画面布局；可设置开启HTTPS安全链接、SSH；
2、配合具有高温点检测、船舶检测、测温、温差报警功能的网络摄像机，当触发报警时，样机可联动录像、抓拍并保存图片、弹出报警画面、声音警告、上传中心、发送邮件、触发报警输出，联动云台轮巡、联动云台预置点、记录日志；
3、支持按年龄、性别、眼镜、上衣颜色、骑车、背包属性分组显示人员录像文件；
4、配合具有区域关注度检测功能的IPC，可实时显示关注区域的人数；支持配置人数阀值和停留时长，当人数过多或停留超时触发报警时，样机可联动录像、抓拍并保存图片、弹出报警画面、声音警告、上传中心、发送邮件、触发报警输出，联动云台轮巡、联动云台预置点、记录日志；
5、支持报警事件、异常事件实时计数提醒，并以图标形式在监控界面上提醒用户。用户可以点击报警图标，查看报警详情列表，可在列表中快速查看报警关联的录像。当有新事件发生时计数自动累加，当用户查看后计数自动清零；
6、支持秒级检索查看硬盘中录像文件，秒级检索录像文件中的人员、车辆、人体等活动目标，并以弹窗形式来展示活动目标关联的录像片段；
7、支持图片文件秒级检索，秒级提取硬盘中人脸、车辆、人体等图片文件，用户可快速浏览全部通道中的图片文件；
8、支持过车记录导出表格功能，表格包含通道、时间、车牌号、车型、车身颜色、车辆品牌、车辆抓拍图片信息；
9、支持图表形式展示已添加的IP通道，支持自动抓拍一张图片作为IP通道封面；
10、配合全局摄像机，支持3D定位功能，可以在全景通道上任意选取点位，球机通道可变倍定位；
11、支持查看硬盘健康状态信息，包括温度，震动，链路稳定性。支持查看最近7天（168小时）的硬盘状态信息；
12、支持在线检查西数硬盘的运行状态、健康状态，包括低温警报、高温警报、异步信号恢复警报、重新分配扇区技术警报、读取恢复警报、无法修复的错误警报、机械故障警报、磁头加载率警报、电源接通复位率警报、总功率负载率警报、电源开启小时警报；
13、支持图片存储服务管理功能，可将NVR作为图片存储服务器，接收外设推送的图片进行存储；
14、可对视频画面叠加10行字符，每行可输入22个汉字；可设置透明闪烁、透明不闪烁、不透明不闪烁、不透明闪烁4种OSD属性；
15、支持缩略图,录像回放中，当鼠标在进度条上移动时，可自动显示该时间点附近的视频画面图片；
16、支持回放双进度条控制功能，可在进度条上自动标注目标事件，一条为当前回放通道，一条为全部通道。支持鼠标在进度条上点击进行快速定位回放功能；
17、可通过IE预览和回放双目摄像机的立体声；
18、支持报警输入触发一键撤防功能，撤防的报警类型可选（弹出报警画面、声音警告、上传中心、发送邮件、触发报警输出）；
19、支持实时监测并显示系统正在进行的录像备份任务，可查看剩余录像大小、剩余时间、备份进度百分比和进度条；
20、支持智能后检索回放功能：接入支持智能后检索功能的IPC，录像回放时，可设置移动侦测区域、越界/区域入侵区域并进行检索，可自动跳过未触发设定规则的录像，只播放触发规则的录像，并且播放速度可设置；
21、支持对任一录像文件打标签，单个文件最大支持1024个标签，设备可添加的标签个数不少于8192；
22、支持POS功能，可接入POS机，叠加POS信息到录像中，可修改POS信息的字体大小和颜色，可按关键字搜索录像；
23、配合前端接入的智能摄像机，可在客户端视频画面上显示叠加的智能分析规则框，智能分析规则框大小和数量可随目标大小和数量自动调整，并随目标消失而消失；
24、支持时间轴缩放：录像回放中支持设置时间轴范围，范围可选5分钟、10分钟、20分钟、1小时、2小时、4小时、8小时、12小时、16小时、20小时、24小时、2天、4天、1周、2周、4周，通过鼠标滚轮缩放时间轴范围；
25、接入不支持人脸抓拍的网络摄像机，通过NVR智能分析实现人脸抓拍功能，并进行告警上报及联动；支持在NVR配置越界侦测、区域入侵，通过分析检测，有异常时告警上报并进行联动处理；接入不支持车牌车辆检测的IPC，可通过NVR进行车辆检测，识别车牌号码、车辆类型、车辆品牌、车身颜色；
26、支持实时查看设备状态，包括CPU使用率、内存使用率、CPU温度、机箱温度、风扇转速等；支持配置风扇全速、自动调速转动模式，自动调速转动模式可根据机箱温度自适应调节风扇转速；
27、可接入10T容量的SATA接口硬盘；可接入AI硬盘。支持硬盘休眠；
28、提供该产品3年原厂售后服务证明并加盖公章。</t>
  </si>
  <si>
    <t>60</t>
  </si>
  <si>
    <t>监控专用硬盘</t>
  </si>
  <si>
    <t>1.存储容量≥6TB；
2.设备尺寸3.5英寸；
3.接口采用 IntelliPower 64M SATA3；
4.硬盘转速≥5400转；</t>
  </si>
  <si>
    <t>块</t>
  </si>
  <si>
    <t>61</t>
  </si>
  <si>
    <t>高清网络摄像机</t>
  </si>
  <si>
    <t>1.具有≥200万像素CMOS传感器。
2.主码流支持≥1920x1080@25fps，子码流支持≥640x480@25fps，第三码流支持≥1280x720。
3.最低照度彩色≥0.002lx，黑白≥0.0002lx。
4.内置GPU芯片，麦克风，扬声器。
5.支持红外补光。
6.同一静止场景相同图像质量下，设备在H.264或H.265编码方式时，开启智能编码功能和不开启智能编码相比，码率节约≥80%。
7.支持智能报警防干扰功能，智能分析行为类型为区域入侵、越界入侵、进入区域、离开区域时，报警检测目标设置为人体或车辆时，光线明暗变化，篮球滚动，狗行走，树摇晃，不触发报警。
8.支持声音报警功能，报警声音类型不低于12种，并支持导入自定义语音，报警音量和重复次数可设置。（提供第三方检测机构出具的检测报告复印件并加盖公章证明）
9.可对出现在监控场景内的两眼瞳距不小于19像素的人脸进行检验，并叠加目标提示框。（提供第三方检测机构出具的检测报告复印件并加盖公章证明）
10.可对检测区域内不低于10个行人进行检测、框选跟踪,、抓拍，可筛选和抓拍最佳人脸图片存储及上报中心，抓拍数量及图片大小可设，可上传全景照。（提供第三方检测机构出具的检测报告复印件并加盖公章证明）
11.支持像素显示功能，可通过IE浏览器显示监视画面中鼠标所选区域水平及垂直方向的像素数。
12.支持快捷配置功能，可在预览画面页开启/关闭“快捷配置”页面，支持配置场景参数、常用图像参数、OSD配置、音视频参数、智能资源分配模式等，并支持恢复默认操作。
13.支持≥1路报警输入，≥1路报警输出，≥1路音频输入，≥1路音频输出，≥1个SD卡槽，≥1个DC12V电压输出接口，支持DC12V或POE供电。（提供第三方检测机构出具的检测报告复印件并加盖公章证明）
14.可手动对镜头进行水平0°-355°，垂直0°-75°，旋转0°-355°调节。
15.机械碰撞防护等级IK10。
16.提供该产品3年原厂售后服务证明并加盖公章。</t>
  </si>
  <si>
    <t>62</t>
  </si>
  <si>
    <t>摄像机支架</t>
  </si>
  <si>
    <t>1.快装结构设计，便于摄像机快速安装；
2.带有安装调试口，便于穿线、接线，及后期维修；
3.与摄像头配套使用，强度高，结构可靠；</t>
  </si>
  <si>
    <t>63</t>
  </si>
  <si>
    <t xml:space="preserve">视频矩阵 </t>
  </si>
  <si>
    <t>1.分割模式：支持四个HDMI图像信号同时以四均等份的方式显示在同一个显示设备上；
2.全屏模式：支持任何一个输入的HDMI信号切换到显示设备全屏显示；
3.画外画模式：支持以某个画面为背景，其他画面采用画外画像是平铺展示，即1大3小画面；
4.双屏模式：支持以1和2端口为一个显示模式，3和4端口为一个模式，左右平分显示；
5.支持输入设备：电脑、笔记本、机顶盒、监控、游戏机等；
6.支持输出设备：显示器、投影仪、电视等；
7.专业的技术实现高清信号的转换传输，分辨率可达1920×1080@60Hz，呈现良好的色彩空间；
8.4路HDMI信号输入时，音频无延时，同步传输；当切换相应画面时，对应的音频同时切换；
9.可通过机身按键进行切换控制，也可以通过红外遥控进行切换控制，方便操作。
10.镀金HDMI接口；
11.马口铁外壳；
12.兼容多种操作系统，无需安装驱动，插上就能使用；
13.输入端：≥HDMI×4；
14.输出端：≥HDMI×1；
15.工作温度：-50℃～80℃；
16.分辨率：1080P/1080i/720P/576P/576i/480P/480i；
17.电源：≤DC 12V；</t>
  </si>
  <si>
    <t>64</t>
  </si>
  <si>
    <t>操作台</t>
  </si>
  <si>
    <t>钢制监控操作台
1.尺寸：≥宽1200mm，深925mm，高800mm；
2.冷轧钢板厚度≥1.2mm；
3.表面采用脱脂酸洗磷化，静电喷塑技术；
4.桌面采用加厚防火面板；
5.可调节托盘，预留走线孔；
6.承重≥280kg；</t>
  </si>
  <si>
    <t>65</t>
  </si>
  <si>
    <t xml:space="preserve">监视器 </t>
  </si>
  <si>
    <t>1、LCD显示单元为：≥55″超窄边液晶屏；物理分辨率达到≥1920×1080，响应时间≤8ms。
2、LCD显示单元物理拼缝≤3.5mm，亮度达到≥600cd/㎡，对比度达到≥1200:1，图像显示清晰度≥950TVL，亮度鉴别等级为≥11级。
3、LCD显示单元通过CCC认证证书。
4、LCD显示单元具备能效等级为1级的CQC节能认证证书、CEC环境I型认证证书。
5、液晶显示单元内置图像处理芯片，能够实时分析显示内容资料，实现在影片、汇报和监控三种场景模式下智能切换。（提供第三方检测机构出具的检测报告复印件并加盖公章证明）
6、无需额外配置分配器或矩阵，液晶显示单元本身支持VGA、DVI、HDMI和DP四种信号中任意一种信号输入，均能通过HDMI或者DP环出，且信号环通级数达到35级，最后一级显示无噪点。（提供第三方检测机构出具的检测报告复印件并加盖公章证明）
7、拼接屏具有解析总数据量不超过3840×2160的任意分辨率信源的功能。（提供第三方检测机构出具的检测报告复印件并加盖公章证明）
8、拼接屏具有实时分析当前画面亮度分布比例，自动调整亮度值的功能，具有动态调节画面对比度，可提高暗阶画面亮度，增强暗画面显示细节的功能。（提供第三方检测机构出具的检测报告复印件并加盖公章证明）
9、为保护环境要求，液晶拼接屏需满足中国电器电子产品有害物质限制使用的要求，并提供中国质量认证中心产品认证证书。
10、LCD显示单元支持U盘点播，内置MPEG、JPEG和RealMedia解码器，支持点播U盘、移动硬盘中的视频、图片、音频或文本资源。视频：支持TS、3g2、avi、mkv、mov、mp4、mpg、tp等文件。音频：支持mp3、wma、m4a、wav、aac等文件。图片：支持jpg、bmp、png等文件。文本：支持txt文件。
11、LCD显示单元具备智能光感护眼功能,液晶单元可自动识别环境光强弱,根据环境光变化调节屏幕亮度。
12、显示单元具备液晶产品色差校正系统软件。
13、液晶显示单元校正后，色坐标误差≤±0.001，亮度误差≤±10nit,0-255灰阶中32灰阶以上，每阶之间色温误差≤±500K。
14、液晶显示单元支持以像素点为单位进行Mura矫正，能够消除屏幕局部亮暗不均现象，屏幕所有像素点亮度均一性达到80%。
15、采用图像显示灰度等级提升技术，使8bit液晶屏实现10bit的显示效果，灰度等级从256级增加到1024级，画面层次丰富、色彩逼真。
16、防浪涌抗干扰:1.交流电源输入/输出端口：线对地抗脉冲干扰达到±2KV，线对线抗脉冲干扰达到±1KV；2.视频输入/输出端口（BNC/SDI）：线对地抗脉冲干扰达到±2KV。
17、拼接屏具有十级灰阶色度、亮度校正的功能，使各灰阶整墙一致性达到80%。
18、拼接屏具有检测并匹配与输入信源相同的颜色空间的功能，使显示画面不丢失暗阶、亮阶细节。
19、拼接屏具有R、G、B、C、M、Y、FLESH、Y-G、C-G、F、F-R、F-LIP、F-Y-HAIR、F-MEAT、F-DARK这15色独立调节功能，使画面颜色显示更加准确。
20、拼接屏具有屏幕边缘渐进修正功能，修正屏间边缘颜色过渡不均匀。
21、液晶拼接屏必须采用整机设计，严禁使用飞线屏（供货时如果发现飞线屏，业主有权取消中标资格），显示屏具备完整后壳，不得以支架或挡板替代，无任何裸露在外的电路线，提供第三方检测机构出具的检测报告里的样品照片佐证。
22、提供该产品3年原厂售后服务证明并加盖公章。</t>
  </si>
  <si>
    <t>66</t>
  </si>
  <si>
    <t>插排</t>
  </si>
  <si>
    <t>国标5孔插排：
1.额定电流：10（A）；
2.环境温度：-10~42℃；
3.壳体材质：ABS+PC；
4.导电材质：Cu；
5.额定电压：220~250（V）；
6.插线板必须设置保护门；
7.排插应经过CCC认证。</t>
  </si>
  <si>
    <t>67</t>
  </si>
  <si>
    <t>六类网线</t>
  </si>
  <si>
    <t>1.六类网线
2.长度：≥300m/箱
3.导体采用24AWG纯铜芯；
4.HDPE耐磨绝缘层；
5.环保PVC外被；
6.透明麦拉+铝箔，辅以双绞线抗干扰结构，屏蔽电磁干扰，避免传输损耗；
7.单芯线径≥0.5毫米；
8.阻抗：100Ω±15Ω；
9.符合国家标准；</t>
  </si>
  <si>
    <t>学校5</t>
  </si>
  <si>
    <t>尚志市珍珠山学校</t>
  </si>
  <si>
    <t>68</t>
  </si>
  <si>
    <t>69</t>
  </si>
  <si>
    <t>足球门</t>
  </si>
  <si>
    <t>70</t>
  </si>
  <si>
    <t>篮球架（对）</t>
  </si>
  <si>
    <t>71</t>
  </si>
  <si>
    <t>乒乓球案子</t>
  </si>
  <si>
    <t>学校6</t>
  </si>
  <si>
    <t>尚志市尚义小学</t>
  </si>
  <si>
    <t>72</t>
  </si>
  <si>
    <t>大会议室桌椅</t>
  </si>
  <si>
    <t>1个条形桌配备2把会议木椅为1套
条形桌：
1.基材：采用优质E1级“中密度纤维板”,密度≥0.7g/cm3，板内密度偏差不超过±4%，含水率≤8.5%，吸水厚度膨胀率≤3%，内结合强度≥0.8MPa，静曲强度≥34MPa，弹性模量≥3300MPa，表面结合强度≥2.0MPa，甲醛释放量≤0.01mg/m3。
2.面材：符合GB/T13010-2006刨切单板标准，采用厚度0.8mm优质胡桃木实木皮贴面；
3.油漆：油漆引用先进油漆工艺“五底三面“，挥发性有机化合物（VOC）含量≤670g/L，苯含量≤0.01%，甲苯、二甲苯、乙苯含量总和≤14.5%，游离二异氰酸酯（TDI、HDI）含量总和≤0.04%，卤代烃含量≤0.01%，色泽美观、不变色、光滑耐磨、手感好，杜绝出现鼓包、脱漆等不良现象。（提供第三方检测机构出具的检测报告复印件并加盖公章证明）；
4.五金件：采用钢制五金配件（三合一链接件、平头螺丝），电镀层表面无剥落、返锈、毛刺现象，符合GB/T3325-2017金属家具通用技术条件标准。
5.尺寸：不小于1200*400*760mm
会议木椅：
1.材质：木质框架椅、木质扶手
2.饰面用材：采用优质西皮，外观色泽均匀，自然，手感柔软
3.海绵：采用优质海绵，密度高，回弹力好，硬度适当
4.成型弯板：采用高频压机将多导单板施胶层叠且热压成型   
5.颜色：西皮为黑色、木制部分为红胡桃色    
6.尺寸不小于550mm*480mm*900mm(±5mm)                            
7.实木脚架，油漆：采用环保油漆，附着力强、流平性高，涂层亮度均匀不褪色，色泽柔和，手感良好，达到E1级环保标准。
8.桌子、椅子：投标产品须符合中国环境标志产品认证要求；
9.桌子、椅子：投标产品制造应符合GB/T 19001-2016标准；
10.桌子、椅子：投标产品制造应符合GB/T 24001-2016标准；
11.桌子、椅子：投标产品制造应符合GB/T 45001-2020标准；</t>
  </si>
  <si>
    <t>73</t>
  </si>
  <si>
    <t>户外健身路径（单杠、双杠等）</t>
  </si>
  <si>
    <t>1.单杠：地埋式，立柱采用≥φ76mm、壁厚≥2.5mm的钢管，埋入地下≥500mm，地上≥高度2000mm，杠面为≥φ28mm实心圆钢，两立柱支点中心距≥1350mm.外表采用通用的环保静电喷涂处理.
2.双杠：地埋式，杠长≥2000mm,杠高≥1000mm，杠面为圆形外径不小于42mm、壁厚≥3.0mm的国标钢管，纵向立柱中心距≥1500mm，两杠内侧距离390~520mm，立柱≥φ76mm国标钢，管壁厚≥2.0mm，埋入地下≥500mm.
3.肋木：规格：≥1230*60*2300MM，立柱采用直径≥76*3个厚钢管横梁采用≥32*2.5个厚，间距≥30CM。功能：锻炼腹部肌肉和灵活性。
4.爬绳爬杆：规格：≥3548*76*2700mm后,总高度≥2800mm;地埋≥600mm，使用高度≥2200mm,采用立柱直径≥76mm*3mm国标钢管，横梁≥φ32*3，横梁长：≥1164mm,爬竿长≥2214mm,直径≥32*3mm。爬绳长≥2600mm，直径≥28mm，丙纶绳安全锁扣。爬竿≥2支，爬绳≥2条，带地埋,爬绳和爬竿上端的连接部分设有防止绳杆断裂的防护装置，爬竿至其垂直轴线的单向摆动幅度≥8°,地埋≥600mm。
5.平梯：规格：≥4000×737×2216mm立柱采用≥φ89×2mm钢管杠面采用≥φ48×3mm，横杆采用≥φ32×3mm，间距≥230mm。立柱地埋：≥600mm功能：拉伸腿部韧带、伸展腰部、消除下肢和腰部疲劳。地下埋≥500mm，悬垂握持直径28～32mm，纵向握持间距≤300mm，横档采用直径≥32mm国标钢管。
6.综合训练器材（包含下面1-6设备）：
1、规格：≥3235*2169*2240mm；主立柱规格：≥φ114*3mm；2、双杠支撑部分主要采用普通碳素钢管≥φ38×3mm,用耳片及不锈钢防盗螺栓与立柱进行联接；
3、单杠及攀绳上横撑采用优质碳素结构钢≥45#,其与立柱联接部分采用法兰和不锈钢防盗螺栓配合进行固定；
4、攀绳采用丙纶材料制作，具有耐磨和较好的耐化学腐蚀性，其与上横撑采用螺栓固定，但与螺栓接触部分增加了绳索套具，防止磨损；
5、螺栓两端增加了防盗螺帽，以防人为拆卸。爬杆横撑部分采用普通碳素钢管≥φ42×3mm，竖撑采用≥φ32×3mm普通碳素钢管；
6、吊环横撑则采用了≥φ38×3mm普通碳素钢管，而吊环则采用了≥φ20的圆钢.
7.足球门：
7.1、足球门：5人制足球比赛用的矩形足球门。球门内口宽度*高度：≥3000mm*2000mm；
7.2、足球门由立杆、横梁、两侧撑杆、两侧横杆和后侧横杆组成；球门立杆和横梁均采用直径≧76mm*2.5mm（小学）的优质钢管制成，上设网钩，置网方便，网球系线柱两侧撑杆采用直径≥48*2.0mm的钢管制成。需提供第三方检测机构出具的足球门粉末静电喷涂钢管检测报告复印件并加盖投标人公章；
7.3、盐雾老化实验≥800小时。（提供第三方检测机构出具的检测报告复印件并加盖公章证明）；
7.4、覆盖层耐腐蚀保护等级为≥7级等。（提供第三方检测机构出具的检测报告复印件并加盖公章证明）；
8.移动式篮球架（包含下面1-6设备）：
1.室外用可拆装箱式篮球架；
2.国标篮圈及篮网，升降高度1400-3050mm，
3.篮板为钢化玻璃篮板，篮板尺寸：≥1200mm×800mm；
4.支柱钢管采用≥150×100mm×厚2.5mm；横梁采用≥40×60×2.0mm方钢管制成，伸臂长≥1200mm；5.配重箱长≥1300×750×340mm，箱体钢板厚≥2.5mm；
6.篮圈采用高弹性材料，内部有钢簧，圈条为直径18mm的实心钢,水平固定在篮板上；与篮架连接的钢板采用优质钢板，优质特制圆头螺栓。篮圈在去除压力后可自动返回原位置。</t>
  </si>
  <si>
    <t>74</t>
  </si>
  <si>
    <t>75</t>
  </si>
  <si>
    <t>少先队鼓号队</t>
  </si>
  <si>
    <t>1、≥26寸专业大军鼓8面，鼓腔:桦木。鼓圈：铝合金压铸。金属腔和木腔镶接，超强圆柱鼓耳。
2、≥14寸专业小军鼓24面, 鼓腔:桦木。鼓圈：铝合金压铸。金属腔和木腔镶接，超强圆柱鼓耳。
3、直径不小于35cm军镲8付，响铜或乐器专用铜。
4、bB调小号8支，白铜变音管，黄铜喇叭口，蒙奈尔活塞。
5、指挥令1支。
6、bB调长号8支，黄铜材质，尺寸管径14.8mm口径216mm；</t>
  </si>
  <si>
    <t>76</t>
  </si>
  <si>
    <t>77</t>
  </si>
  <si>
    <t>78</t>
  </si>
  <si>
    <t>79</t>
  </si>
  <si>
    <t>80</t>
  </si>
  <si>
    <t>81</t>
  </si>
  <si>
    <t>82</t>
  </si>
  <si>
    <t>83</t>
  </si>
  <si>
    <t>1.尺寸：≥1600mm*600mm*600mm；≥5mm钢化玻璃门；
2.承重≥800kg；
3.采用SPCC优质冷轧板；
4.厚度：方孔条≥2.0mm；安装梁≥1.5mm；其余≥1.2mm。
5.标准：符合ANSI/EIA RS-310-D、IEC297-2、DIN41494；PART1、DIN41494;PART7、
GB/T3047.2-92；兼容ETSI标准。</t>
  </si>
  <si>
    <t>84</t>
  </si>
  <si>
    <t>85</t>
  </si>
  <si>
    <t>室外防水箱</t>
  </si>
  <si>
    <t>1.尺寸：≥500mm*400*170；
2.材质：不锈钢；
3.板材厚度：≥0.5mm；
4.带手柄锁；
5.带有导轨条和绝缘板；</t>
  </si>
  <si>
    <t>86</t>
  </si>
  <si>
    <t>87</t>
  </si>
  <si>
    <t>88</t>
  </si>
  <si>
    <t>89</t>
  </si>
  <si>
    <t>90</t>
  </si>
  <si>
    <t>91</t>
  </si>
  <si>
    <t>92</t>
  </si>
  <si>
    <t>93</t>
  </si>
  <si>
    <t>94</t>
  </si>
  <si>
    <t>尚志市元宝学校</t>
  </si>
  <si>
    <t>95</t>
  </si>
  <si>
    <t>1.键盘 61键（钢琴外观琴键）；
2.音源：AHL或SuperNATURAL Piano或逐键采样HI谐波成像；（提供第三方检测机构出具的检测报告复印件并加盖公章证明）
3.力度响应≥2级、关闭复音数≥48，音色≥400种内置音色数码音效，混响≥（10种）、虚拟音乐厅、舞曲音效节奏/模式≥100内置节奏、≥50首舞曲节奏；
4.课程功能，简易课程，课程部份选择（左手、右手、双手）；
5.模式：和弦，多指和弦1、多指和弦2（关6音），多指和弦3（指控低音），全键盘和弦；
6.控制器：开始/关闭，前奏，标准/插入，变奏/插入，同步/尾奏；
7.内置乐曲≥ 60（乐曲库）；
8.节拍器 拍子：关、≥1-9（速度范围：4分音符=20-255）；
9.单触设置≥100个节奏、乐曲库控制器，弯音轮：≥0-12半音，移调±1 八度 (-12 to 0 to +12 半音)；
10.调音 A4 = 415.5 to 465.9 Hz (初始默认值: 440.0 Hz)；
11.踏板标准，jack (延音, 抽选, 柔音, 节奏)MIDI，GM兼容性：1级，USB端口；
12.扬声器 ≥10cm x 2；
13.输出功率 ≥2W＋2W；
14.输入/输出端口 耳机/输出（标准立体声JACK）延音/踏板；
15.音频输入 USB：B型；
16.电源要求 AA-size x 6 / AC 交流电源: AD-E95100L；
17.尺寸 ≥946 x 307 x 92 mm
18.重量 ≤3.4kg（不含电池）</t>
  </si>
  <si>
    <t>96</t>
  </si>
  <si>
    <t>97</t>
  </si>
  <si>
    <t>古筝</t>
  </si>
  <si>
    <t>1、材质：黑酸枝/老红木/阔叶黄檀/紫檀木。
2、面板：一级泡桐木。
3、制作工艺：挖筝工艺。
4、规格：21弦。
5、琴弦材质：专业演奏级琴弦，高级钢弦包缠尼龙，B型弦。
6、琴钉材质：钢琴销钉材质。
7、饰面工艺：手工雕刻镶嵌工艺。
8、琴码材质：红木镶嵌牛骨。
9、制作大师签名款，带实木A字琴架、校音器、原装琴码、指甲、胶布、清洁刷、调音扳手等，符合专业乐团演奏使用。
10、本产品需提供产品3年原厂售后服务证明并加盖公章。</t>
  </si>
  <si>
    <t>学校7</t>
  </si>
  <si>
    <t>尚志市朝鲜族小学</t>
  </si>
  <si>
    <t>98</t>
  </si>
  <si>
    <t>99</t>
  </si>
  <si>
    <t>乒乓球发球机</t>
  </si>
  <si>
    <t>100</t>
  </si>
  <si>
    <t>学校8</t>
  </si>
  <si>
    <t>亚布力林业局第一小学校</t>
  </si>
  <si>
    <t>101</t>
  </si>
  <si>
    <t>102</t>
  </si>
  <si>
    <t>103</t>
  </si>
  <si>
    <t>104</t>
  </si>
  <si>
    <t>105</t>
  </si>
  <si>
    <t>106</t>
  </si>
  <si>
    <t>107</t>
  </si>
  <si>
    <t>108</t>
  </si>
  <si>
    <t>109</t>
  </si>
  <si>
    <t>110</t>
  </si>
  <si>
    <t>111</t>
  </si>
  <si>
    <t>112</t>
  </si>
  <si>
    <t>113</t>
  </si>
  <si>
    <t>114</t>
  </si>
  <si>
    <t>115</t>
  </si>
  <si>
    <t>116</t>
  </si>
  <si>
    <t>117</t>
  </si>
  <si>
    <t>学校9</t>
  </si>
  <si>
    <t>苇河林业局小学校</t>
  </si>
  <si>
    <t>118</t>
  </si>
  <si>
    <t>学校10</t>
  </si>
  <si>
    <t>尚志市老街基学校</t>
  </si>
  <si>
    <t>119</t>
  </si>
  <si>
    <t>户外蹦床</t>
  </si>
  <si>
    <t>1.直径≥6平米。
2.立柱采用≥Ø48mm的镀锌钢管，壁厚为≥2.0mm热镀锌钢管经机械抛光，表面用塑粉静电喷塑，高温加热后，不褪色，不掉色，色彩鲜艳。
3.顶子由六片塑料顶组成，五金配件：采用不锈钢螺丝，外露螺丝均采用半圆头、无棱角处理，具有预防任意调整功能，以维护使用者设施结构的安全，
4.蹦床网底为黑色网面，承重力强，包含66个优质腰鼓弹簧，韧性好，高强度耐腐蚀，安全性高。
5.投标产品钢管应符合GB/T10125-2012标准，人造气氛腐蚀试验，盐雾试验结果≥6000小时。提供第三方检测机构出具的钢管依据标准GB/T10125-2012《人造气氛腐蚀试验，盐雾试验》检测报告复印件加盖公章。</t>
  </si>
  <si>
    <t>120</t>
  </si>
  <si>
    <t>海洋球套系</t>
  </si>
  <si>
    <t>1、产品规格；≥150*150*60cm，随球池配3000个球，吹塑材质，色彩搭配合理，温和颜色使视觉舒适材质，
2、塑料：采用食品级工程塑料粒子，符合GB/T4454-1996要求，无毒无味，渗入抗紫外线，光稳定剂及抗静电剂，高级颜料粉，防脱色、韧性好、高强度、边角圆润、气压稳定，不褪色、磨砂表面滚塑一体成型。
3、投标产品应符合GB/T16422.3-2014标准，光源暴露实验结果≥5800小时。提供第三方检测机构出具的依据标准GB/T16422.3-2014《塑料实验室光源暴露试验方法》检测报告复印件加盖公章。</t>
  </si>
  <si>
    <t>121</t>
  </si>
  <si>
    <t>淘气堡</t>
  </si>
  <si>
    <t>1.儿童乐园：适用于游乐区。
2.功能；具有攀爬，钻，望，转，滑的多样化玩法，规格；≥308*180*175cm色彩搭配合理，温和颜色使视觉舒适，经高温加热后，不褪色，不掉色，色彩鲜艳。实木天然无毒、结构均匀、材料密度高，经整体烘干后生产加工成型，然后经过至少全同专用章向特别处理,稳定性、耐候性好，隐蔽处连接部分加以铁件连接,更加增强其安至性和使用寿命。
3.塑料：采用食品级工程塑料粒子，符合GB/T4454-1996要求，无毒无味，渗入抗紫外线，光稳定剂及抗静电剂，高级颜料粉，防脱色、韧性好、高强度（壁厚≥6mm）、两面光滑、不褪色、磨砂表面滚塑成型。连接件及底盘：铝合金材料，外表圆形，造型美观，无棱角，安全牢固，不生锈，经久耐用，经机械抛光，表面用阿克苏塑粉静电喷塑，高温加热后，不褪色，不掉色，色彩鲜艳。五金配件：采用不锈钢螺丝，外露螺丝均采用半圆头、无棱角处理，具有预防任意调整功能，以维护使用者设施结构的安全；
4.产品原材料甲醛释放量≤1.5mg/L。提供第三方检测机构出具检测报告复印件加盖公章证明。
5.产品阻燃性≥2级。提供第三方检测机构出具检测报告复印件加盖公章证明。
6.投标产品应符合GB/T16422.3-2014标准，光源暴露实验结果≥5800小时。提供第三方检测机构出具的依据标准GB/T16422.3-2014《塑料实验室光源暴露试验方法》检测报告复印件加盖公章。
7.投标产品钢管应符合GB/T10125-2012标准，人造气氛腐蚀试验，盐雾试验结果≥6000小时。提供第三方检测机构出具的钢管依据标准GB/T10125-2012《人造气氛腐蚀试验，盐雾试验》检测报告复印件加盖公章。</t>
  </si>
  <si>
    <t>122</t>
  </si>
  <si>
    <t>室内滑梯</t>
  </si>
  <si>
    <t>1.适用于室内游乐场所，功能；具有攀爬，滑，投，荡的多样玩法，规格≥169*170*122cm色彩搭配合理，温和颜色使视觉舒适
2.整体采用食品级工程塑料粒子，符合GB/T4454-1996要求，无毒无味，渗入抗紫外线，光稳定剂及抗静电剂，高级颜料粉，防脱色、韧性好、高强度（壁厚≥6mm）、两面光滑、不褪色、磨砂表面滚塑成型。
3.连接件及底盘：铝合金材料，外表圆形，造型美观，无棱角，安全牢固，不生锈，经久耐用，经机械抛光，高温加热后，不褪色，不掉色，色彩鲜艳。五金配件：采用不锈钢螺丝，外露螺丝均采用半圆头、无棱角处理，具有预防任意调整功能，以维护使用者设施结构的安全。
4.投标产品应符合GB/T16422.3-2014标准，光源暴露实验结果≥5800小时。提供第三方检测机构出具的依据标准GB/T16422.3-2014《塑料实验室光源暴露试验方法》检测报告复印件加盖公章。</t>
  </si>
  <si>
    <t>学校11</t>
  </si>
  <si>
    <t>尚志市河东乡中心校</t>
  </si>
  <si>
    <t>123</t>
  </si>
  <si>
    <t>五人制足球门一对及球门网</t>
  </si>
  <si>
    <t>学校12</t>
  </si>
  <si>
    <t>尚志市庆阳镇中学</t>
  </si>
  <si>
    <t>124</t>
  </si>
  <si>
    <t>125</t>
  </si>
  <si>
    <t>126</t>
  </si>
  <si>
    <t>127</t>
  </si>
  <si>
    <t>128</t>
  </si>
  <si>
    <t>129</t>
  </si>
  <si>
    <t>130</t>
  </si>
  <si>
    <t>131</t>
  </si>
  <si>
    <t>132</t>
  </si>
  <si>
    <t>133</t>
  </si>
  <si>
    <t>134</t>
  </si>
  <si>
    <t>135</t>
  </si>
  <si>
    <t>136</t>
  </si>
  <si>
    <t>137</t>
  </si>
  <si>
    <t>138</t>
  </si>
  <si>
    <t>139</t>
  </si>
  <si>
    <t>140</t>
  </si>
  <si>
    <t>学校13</t>
  </si>
  <si>
    <t>尚志市亮河镇中学</t>
  </si>
  <si>
    <t>141</t>
  </si>
  <si>
    <t>142</t>
  </si>
  <si>
    <t>143</t>
  </si>
  <si>
    <t>144</t>
  </si>
  <si>
    <t>145</t>
  </si>
  <si>
    <t>146</t>
  </si>
  <si>
    <t>POE交换机</t>
  </si>
  <si>
    <t>1、≥8口千兆POE交换机；
2、网络标准：802.3、802.3u、802.3ab、802.3af、802.3at；
3、处理类型：存储转发；
4、MAC地址表：≥4K；
5、MAC地址学习：自动学习/老化；
6、交换容量：≥1.8Gbps；
7、包转发率：2.3Mpps；
8、内部缓存：1.25Mbits；
9、外壳：金属材质，无风扇；
10、安装方式：桌面式、壁挂式；
11、操作温度：0～40℃；
12、存储温度：-40～7040℃；
13、相对湿度：5～95%（无凝露）；
14、输入电源：≤DC51V；
15、POE供电芯：支持8芯供电，采用网线的1236和4578线序同时供电；
16、POE输出功率：≥58W；
17、功耗：≤63W；
18、静电抗扰度：接触放点：±7KV，空气放点：±9KV；</t>
  </si>
  <si>
    <t>147</t>
  </si>
  <si>
    <t>148</t>
  </si>
  <si>
    <t>149</t>
  </si>
  <si>
    <t>学校14</t>
  </si>
  <si>
    <t>尚志市一曼小学</t>
  </si>
  <si>
    <t>150</t>
  </si>
  <si>
    <t>151</t>
  </si>
  <si>
    <t>152</t>
  </si>
  <si>
    <t>小会议室桌椅</t>
  </si>
  <si>
    <t>1个会议桌配备30把会议椅为1套。
会议桌：
1.基材：采用优质E1级“中密度纤维板”,密度≥0.7g/cm3，板内密度偏差不超过±4%，含水率≤8.5%，吸水厚度膨胀率≤3%，内结合强度≥0.8MPa，静曲强度≥34MPa，弹性模量≥3300MPa，表面结合强度≥2.0MPa，甲醛释放量≤0.01mg/m3，提供满足基材要求的第三方检测机构出具的检测报告复印件并加盖公章证明。
2.面材：符合GB/T13010-2006刨切单板标准，采用厚度0.8mm优质胡桃木实木皮贴面；
3.油漆：油漆引用先进油漆工艺“五底三面“，挥发性有机化合物（VOC）含量≤670g/L，苯含量≤0.01%，甲苯、二甲苯、乙苯含量总和≤14.5%，游离二异氰酸酯（TDI、HDI）含量总和≤0.04%，卤代烃含量≤0.01%，色泽美观、不变色、光滑耐磨、手感好，杜绝出现鼓包、脱漆等不良现象。
4.五金件：采用钢制五金配件（三合一链接件、平头螺丝），电镀层表面无剥落、返锈、毛刺现象，符合GB/T3325-2017金属家具通用技术条件标准。
5.尺寸不小于4500*1800*760mm
会议椅：
1.表层：黑网覆面，厚度1.3-1.5mm,撕裂强求度＞35N/mm，断裂伸长率＜80%，颜色摩擦牢度＞4.5/3.5（干/湿）。
2.海绵：35#高密度聚酯海绵，阻燃级别高且柔软性能好、座位≥35kg/m3，靠背≥30kg/m3、高回弹PU泡棉，表面涂有防止老化变形的保护膜。
3.椅架：电镀偏钢弓形椅架，椅架方管厚≧2.0mm，弓字型，与扶手和脚架一体成型，金属钢管弯曲模压而成，表面经过静电喷涂处理；
4.曲木板：热压成型多层弯曲木胶合板，厚度10~12。板材承受压力达，经防潮、防腐、防蛀等环保处理。
5.尺寸：不小于480*540*930
6.颜色：黑色；
7.桌子、椅子：投标产品须符合中国环境标志产品认证要求；
8.桌子、椅子：投标产品制造应符合GB/T 19001-2016标准；
9.桌子、椅子：投标产品制造应符合GB/T 24001-2016标准；
10.桌子、椅子：投标产品制造应符合GB/T 45001-2020标准；</t>
  </si>
  <si>
    <t>153</t>
  </si>
  <si>
    <t>学校15</t>
  </si>
  <si>
    <t>尚志市黑龙宫镇中心学校</t>
  </si>
  <si>
    <t>154</t>
  </si>
  <si>
    <t>155</t>
  </si>
  <si>
    <t>移动篮球架</t>
  </si>
  <si>
    <t>156</t>
  </si>
  <si>
    <t>学校16</t>
  </si>
  <si>
    <t>尚志市庆阳镇中心学校</t>
  </si>
  <si>
    <t>157</t>
  </si>
  <si>
    <t>1个会议桌配备40把会议椅为1套
会议桌：
1.基材：采用优质E1级“中密度纤维板”,密度≥0.7g/cm3，板内密度偏差不超过±4%，含水率≤8.5%，吸水厚度膨胀率≤3%，内结合强度≥0.8MPa，静曲强度≥34MPa，弹性模量≥3300MPa，表面结合强度≥2.0MPa，甲醛释放量≤0.01mg/m3，提供满足基材要求的第三方检测机构出具的检测报告复印件并加盖公章证明。
2.面材：符合GB/T13010-2006刨切单板标准，采用厚度0.8mm优质胡桃木实木皮贴面；
3.油漆：油漆引用先进油漆工艺“五底三面“，挥发性有机化合物（VOC）含量≤670g/L，苯含量≤0.01%，甲苯、二甲苯、乙苯含量总和≤14.5%，游离二异氰酸酯（TDI、HDI）含量总和≤0.04%，卤代烃含量≤0.01%，色泽美观、不变色、光滑耐磨、手感好，杜绝出现鼓包、脱漆等不良现象。
4.五金件：采用钢制五金配件（三合一链接件、平头螺丝），电镀层表面无剥落、返锈、毛刺现象，符合GB/T3325-2017金属家具通用技术条件标准。
5.尺寸不小于4500*1800*760mm。
会议椅：
1.表层：黑网覆面，厚度1.3-1.5mm,撕裂强求度＞35N/mm，断裂伸长率＜80%，颜色摩擦牢度＞4.5/3.5（干/湿）。
2.海绵：35#高密度聚酯海绵，阻燃级别高且柔软性能好、座位≥35kg/m3，靠背≥30kg/m3、高回弹PU泡棉，表面涂有防止老化变形的保护膜。
3.椅架：电镀偏钢弓形椅架，椅架方管厚≧2.0mm，弓字型，与扶手和脚架一体成型，金属钢管弯曲模压而成，表面经过静电喷涂处理；
4.曲木板：热压成型多层弯曲木胶合板，厚度10~12。板材承受压力达，经防潮、防腐、防蛀等环保处理。
5.尺寸：不小于480*540*930
6.颜色：黑色；
7.桌子、椅子：投标产品须符合中国环境标志产品认证要求；
8.桌子、椅子：投标产品制造应符合GB/T 19001-2016标准；
9.桌子、椅子：投标产品制造应符合GB/T 24001-2016标准；
10.桌子、椅子：投标产品制造应符合GB/T 45001-2020标准；</t>
  </si>
  <si>
    <t>158</t>
  </si>
  <si>
    <t>室外乒乓球台</t>
  </si>
  <si>
    <t>学校17</t>
  </si>
  <si>
    <t>尚志市亮河镇中心学校</t>
  </si>
  <si>
    <t>159</t>
  </si>
  <si>
    <t>学校18</t>
  </si>
  <si>
    <t>尚志市马延学校</t>
  </si>
  <si>
    <t>160</t>
  </si>
  <si>
    <t>1个会议桌配备20把会议椅为1套
会议桌：
1.基材：采用优质E1级“中密度纤维板”,密度≥0.7g/cm3，板内密度偏差不超过±4%，含水率≤8.5%，吸水厚度膨胀率≤3%，内结合强度≥0.8MPa，静曲强度≥34MPa，弹性模量≥3300MPa，表面结合强度≥2.0MPa，甲醛释放量≤0.01mg/m3，提供满足基材要求的第三方检测机构出具的检测报告复印件并加盖公章证明。
2.面材：符合GB/T13010-2006刨切单板标准，采用厚度0.8mm优质胡桃木实木皮贴面；
3.油漆：油漆引用先进油漆工艺“五底三面“，挥发性有机化合物（VOC）含量≤670g/L，苯含量≤0.01%，甲苯、二甲苯、乙苯含量总和≤14.5%，游离二异氰酸酯（TDI、HDI）含量总和≤0.04%，卤代烃含量≤0.01%，色泽美观、不变色、光滑耐磨、手感好，杜绝出现鼓包、脱漆等不良现象。
4.五金件：采用钢制五金配件（三合一链接件、平头螺丝），电镀层表面无剥落、返锈、毛刺现象，符合GB/T3325-2017金属家具通用技术条件标准。
5.尺寸不小于4500*1800*760mm。
会议椅：
1.表层：黑网覆面，厚度1.3-1.5mm,撕裂强求度＞35N/mm，断裂伸长率＜80%，颜色摩擦牢度＞4.5/3.5（干/湿）。
2.海绵：35#高密度聚酯海绵，阻燃级别高且柔软性能好、座位≥35kg/m3，靠背≥30kg/m3、高回弹PU泡棉，表面涂有防止老化变形的保护膜。
3.椅架：电镀偏钢弓形椅架，椅架方管厚≧2.0mm，弓字型，与扶手和脚架一体成型，金属钢管弯曲模压而成，表面经过静电喷涂处理；
4.曲木板：热压成型多层弯曲木胶合板，厚度10~12。板材承受压力达，经防潮、防腐、防蛀等环保处理。
5.尺寸：不小于480*540*930
6.颜色：黑色；
7.桌子、椅子：投标产品须符合中国环境标志产品认证要求；
8.桌子、椅子：投标产品制造应符合GB/T 19001-2016标准；
9.桌子、椅子：投标产品制造应符合GB/T 24001-2016标准；
10.桌子、椅子：投标产品制造应符合GB/T 45001-2020标准；</t>
  </si>
  <si>
    <t>161</t>
  </si>
  <si>
    <t>162</t>
  </si>
  <si>
    <t>五节档案柜</t>
  </si>
  <si>
    <t xml:space="preserve">五节柜尺寸：≥900*400*2050mm 
1、材质：采用优质一级冷轧钢板，表面经防锈、静电自动喷涂工艺处理，表面硬度2H，耐酸雾性300小时无变化，钢板厚度≥0.7mm，有减震防噪声措施。 
2、五金配件：采用优质一级冷轧钢板经电镀或喷涂处理，带阻尼功能，开闭灵活无噪声，耐久性开闭次数≥80000次， 达到QB/T2454-1999标准，载重量 40kg 以上，锁具互开率1/2000，安全性高，经50000 次开启仍能正常使用，所有五金件作防锈、防腐处理，经久耐用，铰链开合8-12万次无损坏，带阻尼功能，开合灵活无噪音，达到GBT2189-2013标准； 
3、连接件:连接件均做电镀处理，支撑加固辅件耐磨耐压，硬度满足承重要求，焊接处无脱焊、虚焊、焊穿，涂（镀）层无脱落、返锈和粘漆。 
4、结构：经过精密模具冲压成型，稳固 性好，在接触人体或收藏物品的部位不 得有毛刺、刃口或棱角。 
5、环保标准：环保标准达到E0级； 甲醛含量≤0.5mg/L。 
6、符合国家：GB/T 3325-2008《金属家具通用技术条件》检验标准。
7.投标产品须符合中国环境标志产品认证要求；
8.投标产品制造应符合GB/T 19001-2016标准；
9.投标产品制造应符合GB/T 24001-2016标准；
10.投标产品制造应符合GB/T 45001-2020标准； </t>
  </si>
  <si>
    <t>163</t>
  </si>
  <si>
    <t>学校19</t>
  </si>
  <si>
    <t>尚志市尚志镇八一希望学校</t>
  </si>
  <si>
    <t>164</t>
  </si>
  <si>
    <t>165</t>
  </si>
  <si>
    <t>功放</t>
  </si>
  <si>
    <t>1、≥3U机柜式设计，十通道数字音频功放
2、采用D类数字功放架构，功率因子补偿、矢量开关电源技术
3、独立通道模块化结构
4、各通道XLR平衡信号输入、SPEAKON功率输出接口
5、智能削峰限幅器，控制功率模块及扬声器系统在安全范围内工作；
6、可选立体声和桥接工作模式。
★7、额定功率：≥10×400W/8Ω，10×600W/4Ω，5×1100W/8Ω桥接；
8、频率响应：不低于20Hz～20KHz±0.5dB；
9、输入灵敏度：≤0.775V；
10、输入阻抗：平衡20KΩ，非平衡10KΩ；
11、失真度：≤0.1%；
12、信噪比：≥98dB；
13、提供该产品制造商产品参数技术确认函、3年原厂售后服务证明并加盖公章。</t>
  </si>
  <si>
    <t>166</t>
  </si>
  <si>
    <t>音箱</t>
  </si>
  <si>
    <t>★1、额定功率：≥250W
2、峰值功率：≥1000W
3、额定阻抗：8Ω
4、灵敏度：≥96dB
5、连续声压级：≥120dB
★6、最大声压级：126dB
7、频率响应：不低于55Hz～20KHz
8、覆盖角度：不低于H120º×V120º
9、箱体材质：≥15mm纤维板
10、单元配置：LF：≥12″×1，HF：≥1.34″×1
11、输入接口：NL4MP≥1路 
12、支撑座：≥φ35mm支撑座
13、吊挂点：多点M8螺丝吊装孔位</t>
  </si>
  <si>
    <t>167</t>
  </si>
  <si>
    <t>1、≤3U标准机架式调音台
2、≥10路输入，≥6路+48V幻象电源 
3、≥6组母线，MIAN输出；≥2组立体声输出；≥2组编组输出；≥1路效果输出；≥1路AUX输出
4、每通道2段EQ均衡器
5、≤70mm物理推子
6、具备独立录音输出及TRACK输入，独立通道监听
7、内置效果器                                
8、支持蓝牙接收功能，支持MP3/WAV播放，支持USB/SD卡
9、支持内置录音，支持USB声卡
10、支持超低音输出
11、信噪比：≥85dB
12、失真度：≤ 0.03%
13、频率响应：不低于20Hz～20KHz
14、均衡参数：HF:10KHz±15dB，LF:20Hz±15dB
15、提供该产品制造商产品参数技术确认函、3年原厂售后服务证明并加盖公章。</t>
  </si>
  <si>
    <t>168</t>
  </si>
  <si>
    <t>2*300支音响线，纯铜国标。</t>
  </si>
  <si>
    <t>169</t>
  </si>
  <si>
    <t>1.尺寸：≥16U网络机柜，600*600；
≥5mm钢化玻璃门；
2.承重≥800kg；
3.采用SPCC优质冷轧板；
4.厚度：方孔条≥2.0mm；安装梁≥1.5mm；其余≥1.2mm。
5.标准：符合ANSI/EIA RS-310-D、IEC297-2、DIN41494；PART1、DIN41494;PART7、GB/T3047.2-92；兼容ETSI标准。</t>
  </si>
  <si>
    <t>学校20</t>
  </si>
  <si>
    <t>尚志市乌吉密三阳学校</t>
  </si>
  <si>
    <t>170</t>
  </si>
  <si>
    <t>合计</t>
  </si>
  <si>
    <t>办公桌图片</t>
  </si>
  <si>
    <t>办公椅图片</t>
  </si>
  <si>
    <t>会议桌</t>
  </si>
  <si>
    <t>会议椅图片</t>
  </si>
  <si>
    <t>条形会议桌</t>
  </si>
  <si>
    <t>五节柜</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</si>
</sst>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4">
    <font>
      <sz val="12"/>
      <name val="宋体"/>
      <charset val="134"/>
    </font>
    <font>
      <sz val="9"/>
      <color theme="1"/>
      <name val="宋体"/>
      <charset val="134"/>
    </font>
    <font>
      <sz val="8"/>
      <color theme="1"/>
      <name val="宋体"/>
      <charset val="134"/>
    </font>
    <font>
      <sz val="12"/>
      <color theme="1"/>
      <name val="宋体"/>
      <charset val="134"/>
    </font>
    <font>
      <b/>
      <sz val="18"/>
      <color theme="1"/>
      <name val="宋体"/>
      <charset val="134"/>
    </font>
    <font>
      <b/>
      <sz val="10"/>
      <name val="宋体"/>
      <charset val="134"/>
    </font>
    <font>
      <sz val="10"/>
      <name val="宋体"/>
      <charset val="134"/>
    </font>
    <font>
      <sz val="10"/>
      <name val="宋体"/>
      <charset val="134"/>
      <scheme val="minor"/>
    </font>
    <font>
      <sz val="8"/>
      <name val="宋体"/>
      <charset val="134"/>
      <scheme val="minor"/>
    </font>
    <font>
      <sz val="11"/>
      <name val="宋体"/>
      <charset val="134"/>
      <scheme val="minor"/>
    </font>
    <font>
      <sz val="8"/>
      <name val="宋体"/>
      <charset val="134"/>
    </font>
    <font>
      <b/>
      <sz val="8"/>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宋体"/>
      <charset val="134"/>
      <scheme val="minor"/>
    </font>
    <font>
      <sz val="9"/>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pplyBorder="0">
      <alignment vertical="center"/>
    </xf>
    <xf numFmtId="42" fontId="12"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2"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3" fillId="5" borderId="0" applyNumberFormat="0" applyBorder="0" applyAlignment="0" applyProtection="0">
      <alignment vertical="center"/>
    </xf>
    <xf numFmtId="0" fontId="15" fillId="6" borderId="0" applyNumberFormat="0" applyBorder="0" applyAlignment="0" applyProtection="0">
      <alignment vertical="center"/>
    </xf>
    <xf numFmtId="43" fontId="12" fillId="0" borderId="0" applyFont="0" applyFill="0" applyBorder="0" applyAlignment="0" applyProtection="0">
      <alignment vertical="center"/>
    </xf>
    <xf numFmtId="0" fontId="16" fillId="7" borderId="0" applyNumberFormat="0" applyBorder="0" applyAlignment="0" applyProtection="0">
      <alignment vertical="center"/>
    </xf>
    <xf numFmtId="0" fontId="17" fillId="0" borderId="0" applyNumberFormat="0" applyFill="0" applyBorder="0" applyAlignment="0" applyProtection="0">
      <alignment vertical="center"/>
    </xf>
    <xf numFmtId="9" fontId="12" fillId="0" borderId="0" applyFont="0" applyFill="0" applyBorder="0" applyAlignment="0" applyProtection="0">
      <alignment vertical="center"/>
    </xf>
    <xf numFmtId="0" fontId="18" fillId="0" borderId="0" applyNumberFormat="0" applyFill="0" applyBorder="0" applyAlignment="0" applyProtection="0">
      <alignment vertical="center"/>
    </xf>
    <xf numFmtId="0" fontId="12" fillId="8" borderId="3" applyNumberFormat="0" applyFont="0" applyAlignment="0" applyProtection="0">
      <alignment vertical="center"/>
    </xf>
    <xf numFmtId="0" fontId="16" fillId="9"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16" fillId="10" borderId="0" applyNumberFormat="0" applyBorder="0" applyAlignment="0" applyProtection="0">
      <alignment vertical="center"/>
    </xf>
    <xf numFmtId="0" fontId="19" fillId="0" borderId="5" applyNumberFormat="0" applyFill="0" applyAlignment="0" applyProtection="0">
      <alignment vertical="center"/>
    </xf>
    <xf numFmtId="0" fontId="16" fillId="11" borderId="0" applyNumberFormat="0" applyBorder="0" applyAlignment="0" applyProtection="0">
      <alignment vertical="center"/>
    </xf>
    <xf numFmtId="0" fontId="25" fillId="12" borderId="6" applyNumberFormat="0" applyAlignment="0" applyProtection="0">
      <alignment vertical="center"/>
    </xf>
    <xf numFmtId="0" fontId="26" fillId="12" borderId="2" applyNumberFormat="0" applyAlignment="0" applyProtection="0">
      <alignment vertical="center"/>
    </xf>
    <xf numFmtId="0" fontId="27" fillId="13" borderId="7" applyNumberFormat="0" applyAlignment="0" applyProtection="0">
      <alignment vertical="center"/>
    </xf>
    <xf numFmtId="0" fontId="13" fillId="14" borderId="0" applyNumberFormat="0" applyBorder="0" applyAlignment="0" applyProtection="0">
      <alignment vertical="center"/>
    </xf>
    <xf numFmtId="0" fontId="16" fillId="15" borderId="0" applyNumberFormat="0" applyBorder="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12" fillId="0" borderId="0" applyBorder="0">
      <alignment vertical="center"/>
    </xf>
    <xf numFmtId="0" fontId="12" fillId="0" borderId="0" applyBorder="0"/>
    <xf numFmtId="0" fontId="12" fillId="0" borderId="0" applyBorder="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32" fillId="0" borderId="0" applyBorder="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0" fillId="0" borderId="0" applyBorder="0">
      <alignment vertical="center"/>
    </xf>
    <xf numFmtId="0" fontId="13"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3"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3" fillId="32" borderId="0" applyNumberFormat="0" applyBorder="0" applyAlignment="0" applyProtection="0">
      <alignment vertical="center"/>
    </xf>
    <xf numFmtId="0" fontId="16" fillId="33" borderId="0" applyNumberFormat="0" applyBorder="0" applyAlignment="0" applyProtection="0">
      <alignment vertical="center"/>
    </xf>
    <xf numFmtId="0" fontId="12" fillId="0" borderId="0" applyBorder="0"/>
    <xf numFmtId="0" fontId="33" fillId="0" borderId="0" applyBorder="0">
      <alignment vertical="center"/>
    </xf>
    <xf numFmtId="0" fontId="0" fillId="0" borderId="0" applyBorder="0"/>
    <xf numFmtId="0" fontId="12" fillId="0" borderId="0" applyBorder="0">
      <alignment vertical="center"/>
    </xf>
    <xf numFmtId="0" fontId="0" fillId="0" borderId="0" applyBorder="0">
      <alignment vertical="center"/>
    </xf>
    <xf numFmtId="0" fontId="12" fillId="0" borderId="0" applyBorder="0"/>
    <xf numFmtId="43" fontId="12" fillId="0" borderId="0" applyFont="0" applyFill="0" applyBorder="0" applyAlignment="0" applyProtection="0">
      <alignment vertical="center"/>
    </xf>
    <xf numFmtId="0" fontId="12" fillId="0" borderId="0" applyBorder="0"/>
  </cellStyleXfs>
  <cellXfs count="38">
    <xf numFmtId="0" fontId="0" fillId="0" borderId="0" xfId="0">
      <alignment vertical="center"/>
    </xf>
    <xf numFmtId="0" fontId="1" fillId="0" borderId="0" xfId="0" applyFont="1" applyFill="1" applyAlignment="1">
      <alignment horizontal="center" vertical="center"/>
    </xf>
    <xf numFmtId="0" fontId="1" fillId="0" borderId="0" xfId="0" applyFont="1" applyFill="1">
      <alignment vertical="center"/>
    </xf>
    <xf numFmtId="0" fontId="2" fillId="0" borderId="0" xfId="0" applyFont="1" applyFill="1" applyAlignment="1">
      <alignment horizontal="center" vertical="center"/>
    </xf>
    <xf numFmtId="0" fontId="3" fillId="0" borderId="0" xfId="0" applyFont="1" applyFill="1">
      <alignment vertical="center"/>
    </xf>
    <xf numFmtId="0" fontId="0" fillId="0" borderId="0" xfId="0" applyFill="1">
      <alignment vertical="center"/>
    </xf>
    <xf numFmtId="0" fontId="4" fillId="0" borderId="0" xfId="0" applyFont="1" applyFill="1" applyAlignment="1">
      <alignment horizontal="center" vertical="center"/>
    </xf>
    <xf numFmtId="49"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8" fillId="2" borderId="1" xfId="0" applyFont="1" applyFill="1" applyBorder="1" applyAlignment="1">
      <alignment horizontal="left" vertical="center" wrapText="1"/>
    </xf>
    <xf numFmtId="0" fontId="9" fillId="2" borderId="1" xfId="0" applyFont="1" applyFill="1" applyBorder="1" applyAlignment="1">
      <alignment horizontal="center" vertical="center"/>
    </xf>
    <xf numFmtId="176" fontId="6" fillId="2" borderId="1" xfId="0" applyNumberFormat="1" applyFont="1" applyFill="1" applyBorder="1" applyAlignment="1">
      <alignment horizontal="right" vertical="center"/>
    </xf>
    <xf numFmtId="0" fontId="3" fillId="2" borderId="0" xfId="0" applyFont="1" applyFill="1">
      <alignment vertical="center"/>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176" fontId="6" fillId="0" borderId="1" xfId="0" applyNumberFormat="1" applyFont="1" applyFill="1" applyBorder="1" applyAlignment="1">
      <alignment horizontal="right" vertical="center"/>
    </xf>
    <xf numFmtId="176" fontId="6" fillId="0" borderId="1" xfId="0" applyNumberFormat="1" applyFont="1" applyFill="1" applyBorder="1" applyAlignment="1">
      <alignment horizontal="right" vertical="center" wrapText="1"/>
    </xf>
    <xf numFmtId="0" fontId="2" fillId="0" borderId="1" xfId="0" applyFont="1" applyFill="1" applyBorder="1" applyAlignment="1" applyProtection="1">
      <alignment horizontal="left" vertical="center" wrapText="1"/>
      <protection locked="0"/>
    </xf>
    <xf numFmtId="49" fontId="5" fillId="2" borderId="1" xfId="0" applyNumberFormat="1" applyFont="1" applyFill="1" applyBorder="1" applyAlignment="1">
      <alignment horizontal="center" vertical="center"/>
    </xf>
    <xf numFmtId="49" fontId="11" fillId="2" borderId="1" xfId="0" applyNumberFormat="1" applyFont="1" applyFill="1" applyBorder="1" applyAlignment="1">
      <alignment horizontal="center" vertical="center"/>
    </xf>
    <xf numFmtId="0" fontId="5" fillId="2" borderId="1" xfId="0" applyNumberFormat="1" applyFont="1" applyFill="1" applyBorder="1" applyAlignment="1">
      <alignment horizontal="center" vertical="center"/>
    </xf>
    <xf numFmtId="176" fontId="6" fillId="2" borderId="1" xfId="0" applyNumberFormat="1" applyFont="1" applyFill="1" applyBorder="1" applyAlignment="1">
      <alignment horizontal="right" vertical="center" wrapText="1"/>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9" fillId="0" borderId="1" xfId="0" applyFont="1" applyFill="1" applyBorder="1" applyAlignment="1">
      <alignment vertical="center"/>
    </xf>
    <xf numFmtId="0" fontId="6"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lignment vertical="center"/>
    </xf>
    <xf numFmtId="0" fontId="2" fillId="0" borderId="1" xfId="0" applyFont="1" applyFill="1" applyBorder="1" applyAlignment="1">
      <alignment horizontal="center" vertical="center"/>
    </xf>
    <xf numFmtId="0" fontId="3" fillId="0" borderId="1" xfId="0" applyFont="1" applyFill="1" applyBorder="1">
      <alignment vertical="center"/>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 10 3 2 2 6" xfId="33"/>
    <cellStyle name="常规 37 4" xfId="34"/>
    <cellStyle name="常规 51" xfId="35"/>
    <cellStyle name="20% - 强调文字颜色 5" xfId="36" builtinId="46"/>
    <cellStyle name="强调文字颜色 1" xfId="37" builtinId="29"/>
    <cellStyle name="常规 37" xfId="38"/>
    <cellStyle name="20% - 强调文字颜色 1" xfId="39" builtinId="30"/>
    <cellStyle name="40% - 强调文字颜色 1" xfId="40" builtinId="31"/>
    <cellStyle name="20% - 强调文字颜色 2" xfId="41" builtinId="34"/>
    <cellStyle name="常规 13 9" xfId="42"/>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3 20" xfId="54"/>
    <cellStyle name="常规_Sheet1" xfId="55"/>
    <cellStyle name="常规 13" xfId="56"/>
    <cellStyle name="常规 4 2" xfId="57"/>
    <cellStyle name="常规 10 2 11" xfId="58"/>
    <cellStyle name="常规 14" xfId="59"/>
    <cellStyle name="千位分隔 2" xfId="60"/>
    <cellStyle name="常规 3" xfId="61"/>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jpeg"/><Relationship Id="rId8" Type="http://schemas.openxmlformats.org/officeDocument/2006/relationships/image" Target="../media/image7.png"/><Relationship Id="rId7" Type="http://schemas.openxmlformats.org/officeDocument/2006/relationships/image" Target="../media/image6.jpe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 Id="rId3" Type="http://schemas.openxmlformats.org/officeDocument/2006/relationships/image" Target="../media/image2.png"/><Relationship Id="rId2" Type="http://schemas.openxmlformats.org/officeDocument/2006/relationships/image" Target="NULL" TargetMode="External"/><Relationship Id="rId10" Type="http://schemas.openxmlformats.org/officeDocument/2006/relationships/image" Target="../media/image9.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xdr:col>
      <xdr:colOff>10160</xdr:colOff>
      <xdr:row>1</xdr:row>
      <xdr:rowOff>12065</xdr:rowOff>
    </xdr:to>
    <xdr:pic>
      <xdr:nvPicPr>
        <xdr:cNvPr id="2" name="图片 20" descr="http://pvc.zol.com.cn/images/pvhit0001.gif?t=1453711140091199&amp;ip_ck=4seD5v71j7QuNTAyMTQyLjE0NTM3MDc5OTM=&amp;userid=&amp;refer=http://detail.zol.com.cn/move_disk/index400378.shtml&amp;url=&amp;ad_id=&amp;tag_id=&amp;cw=1384&amp;ch=708&amp;ew=1000&amp;eh=64&amp;st=0&amp;js_txt=&amp;_ex=192&amp;_ey=196&amp;_mx=877&amp;_my=209&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3" name="图片 21" descr="http://pvc.zol.com.cn/images/pvhit0001.gif?t=1453711143679962&amp;ip_ck=4seD5v71j7QuNTAyMTQyLjE0NTM3MDc5OTM=&amp;userid=&amp;refer=http://detail.zol.com.cn/move_disk/index400378.shtml&amp;url=&amp;ad_id=&amp;tag_id=&amp;cw=1384&amp;ch=708&amp;ew=684&amp;eh=32&amp;st=0&amp;js_txt=&amp;_ex=192&amp;_ey=196&amp;_mx=725&amp;_my=221&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4" name="图片 11" descr="http://pvc.zol.com.cn/images/pvhit0001.gif?t=1453710602798486&amp;ip_ck=4seD5v71j7QuNTAyMTQyLjE0NTM3MDc5OTM=&amp;userid=&amp;refer=http://detail.zol.com.cn/403/402726/param.shtml&amp;url=&amp;ad_id=&amp;tag_id=page-title&amp;cw=1384&amp;ch=708&amp;ew=1000&amp;eh=32&amp;st=0&amp;js_txt=&amp;_ex=192&amp;_ey=196&amp;_mx=698&amp;_my=205&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5" name="图片 12" descr="http://pvc.zol.com.cn/images/pvhit0001.gif?t=1453710604128666&amp;ip_ck=4seD5v71j7QuNTAyMTQyLjE0NTM3MDc5OTM=&amp;userid=&amp;refer=http://detail.zol.com.cn/403/402726/param.shtml&amp;url=&amp;ad_id=&amp;tag_id=page-title&amp;cw=1384&amp;ch=708&amp;ew=1000&amp;eh=32&amp;st=0&amp;js_txt=&amp;_ex=192&amp;_ey=196&amp;_mx=232&amp;_my=194&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6" name="图片 13" descr="http://pvc.zol.com.cn/images/pvhit0001.gif?t=1453710605890600&amp;ip_ck=4seD5v71j7QuNTAyMTQyLjE0NTM3MDc5OTM=&amp;userid=&amp;refer=http://detail.zol.com.cn/403/402726/param.shtml&amp;url=&amp;ad_id=&amp;tag_id=page-title&amp;cw=1384&amp;ch=708&amp;ew=1000&amp;eh=32&amp;st=0&amp;js_txt=&amp;_ex=192&amp;_ey=196&amp;_mx=194&amp;_my=214&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7" name="图片 14" descr="http://pvc.zol.com.cn/images/pvhit0001.gif?t=1453710607072013&amp;ip_ck=4seD5v71j7QuNTAyMTQyLjE0NTM3MDc5OTM=&amp;userid=&amp;refer=http://detail.zol.com.cn/403/402726/param.shtml&amp;url=&amp;ad_id=&amp;tag_id=page-title&amp;cw=1384&amp;ch=708&amp;ew=1000&amp;eh=32&amp;st=0&amp;js_txt=&amp;_ex=192&amp;_ey=196&amp;_mx=195&amp;_my=203&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8" name="图片 15" descr="http://pvc.zol.com.cn/images/pvhit0001.gif?t=1453710610945207&amp;ip_ck=4seD5v71j7QuNTAyMTQyLjE0NTM3MDc5OTM=&amp;userid=&amp;refer=http://detail.zol.com.cn/403/402726/param.shtml&amp;url=&amp;ad_id=&amp;tag_id=page-title&amp;cw=1384&amp;ch=708&amp;ew=1000&amp;eh=32&amp;st=0&amp;js_txt=&amp;_ex=192&amp;_ey=196&amp;_mx=622&amp;_my=206&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9" name="图片 22"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12065</xdr:rowOff>
    </xdr:to>
    <xdr:pic>
      <xdr:nvPicPr>
        <xdr:cNvPr id="10" name="图片 23"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016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1" name="图片 20" descr="http://pvc.zol.com.cn/images/pvhit0001.gif?t=1453711140091199&amp;ip_ck=4seD5v71j7QuNTAyMTQyLjE0NTM3MDc5OTM=&amp;userid=&amp;refer=http://detail.zol.com.cn/move_disk/index400378.shtml&amp;url=&amp;ad_id=&amp;tag_id=&amp;cw=1384&amp;ch=708&amp;ew=1000&amp;eh=64&amp;st=0&amp;js_txt=&amp;_ex=192&amp;_ey=196&amp;_mx=877&amp;_my=209&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2" name="图片 21" descr="http://pvc.zol.com.cn/images/pvhit0001.gif?t=1453711143679962&amp;ip_ck=4seD5v71j7QuNTAyMTQyLjE0NTM3MDc5OTM=&amp;userid=&amp;refer=http://detail.zol.com.cn/move_disk/index400378.shtml&amp;url=&amp;ad_id=&amp;tag_id=&amp;cw=1384&amp;ch=708&amp;ew=684&amp;eh=32&amp;st=0&amp;js_txt=&amp;_ex=192&amp;_ey=196&amp;_mx=725&amp;_my=221&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3" name="图片 11" descr="http://pvc.zol.com.cn/images/pvhit0001.gif?t=1453710602798486&amp;ip_ck=4seD5v71j7QuNTAyMTQyLjE0NTM3MDc5OTM=&amp;userid=&amp;refer=http://detail.zol.com.cn/403/402726/param.shtml&amp;url=&amp;ad_id=&amp;tag_id=page-title&amp;cw=1384&amp;ch=708&amp;ew=1000&amp;eh=32&amp;st=0&amp;js_txt=&amp;_ex=192&amp;_ey=196&amp;_mx=698&amp;_my=205&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4" name="图片 12" descr="http://pvc.zol.com.cn/images/pvhit0001.gif?t=1453710604128666&amp;ip_ck=4seD5v71j7QuNTAyMTQyLjE0NTM3MDc5OTM=&amp;userid=&amp;refer=http://detail.zol.com.cn/403/402726/param.shtml&amp;url=&amp;ad_id=&amp;tag_id=page-title&amp;cw=1384&amp;ch=708&amp;ew=1000&amp;eh=32&amp;st=0&amp;js_txt=&amp;_ex=192&amp;_ey=196&amp;_mx=232&amp;_my=194&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5" name="图片 13" descr="http://pvc.zol.com.cn/images/pvhit0001.gif?t=1453710605890600&amp;ip_ck=4seD5v71j7QuNTAyMTQyLjE0NTM3MDc5OTM=&amp;userid=&amp;refer=http://detail.zol.com.cn/403/402726/param.shtml&amp;url=&amp;ad_id=&amp;tag_id=page-title&amp;cw=1384&amp;ch=708&amp;ew=1000&amp;eh=32&amp;st=0&amp;js_txt=&amp;_ex=192&amp;_ey=196&amp;_mx=194&amp;_my=214&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6" name="图片 14" descr="http://pvc.zol.com.cn/images/pvhit0001.gif?t=1453710607072013&amp;ip_ck=4seD5v71j7QuNTAyMTQyLjE0NTM3MDc5OTM=&amp;userid=&amp;refer=http://detail.zol.com.cn/403/402726/param.shtml&amp;url=&amp;ad_id=&amp;tag_id=page-title&amp;cw=1384&amp;ch=708&amp;ew=1000&amp;eh=32&amp;st=0&amp;js_txt=&amp;_ex=192&amp;_ey=196&amp;_mx=195&amp;_my=203&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7" name="图片 15" descr="http://pvc.zol.com.cn/images/pvhit0001.gif?t=1453710610945207&amp;ip_ck=4seD5v71j7QuNTAyMTQyLjE0NTM3MDc5OTM=&amp;userid=&amp;refer=http://detail.zol.com.cn/403/402726/param.shtml&amp;url=&amp;ad_id=&amp;tag_id=page-title&amp;cw=1384&amp;ch=708&amp;ew=1000&amp;eh=32&amp;st=0&amp;js_txt=&amp;_ex=192&amp;_ey=196&amp;_mx=622&amp;_my=206&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8" name="图片 22"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12065</xdr:rowOff>
    </xdr:to>
    <xdr:pic>
      <xdr:nvPicPr>
        <xdr:cNvPr id="19" name="图片 23"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1430" cy="12065"/>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0" name="图片 20" descr="http://pvc.zol.com.cn/images/pvhit0001.gif?t=1453711140091199&amp;ip_ck=4seD5v71j7QuNTAyMTQyLjE0NTM3MDc5OTM=&amp;userid=&amp;refer=http://detail.zol.com.cn/move_disk/index400378.shtml&amp;url=&amp;ad_id=&amp;tag_id=&amp;cw=1384&amp;ch=708&amp;ew=1000&amp;eh=64&amp;st=0&amp;js_txt=&amp;_ex=192&amp;_ey=196&amp;_mx=877&amp;_my=209&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1" name="图片 21" descr="http://pvc.zol.com.cn/images/pvhit0001.gif?t=1453711143679962&amp;ip_ck=4seD5v71j7QuNTAyMTQyLjE0NTM3MDc5OTM=&amp;userid=&amp;refer=http://detail.zol.com.cn/move_disk/index400378.shtml&amp;url=&amp;ad_id=&amp;tag_id=&amp;cw=1384&amp;ch=708&amp;ew=684&amp;eh=32&amp;st=0&amp;js_txt=&amp;_ex=192&amp;_ey=196&amp;_mx=725&amp;_my=221&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2" name="图片 11" descr="http://pvc.zol.com.cn/images/pvhit0001.gif?t=1453710602798486&amp;ip_ck=4seD5v71j7QuNTAyMTQyLjE0NTM3MDc5OTM=&amp;userid=&amp;refer=http://detail.zol.com.cn/403/402726/param.shtml&amp;url=&amp;ad_id=&amp;tag_id=page-title&amp;cw=1384&amp;ch=708&amp;ew=1000&amp;eh=32&amp;st=0&amp;js_txt=&amp;_ex=192&amp;_ey=196&amp;_mx=698&amp;_my=205&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3" name="图片 12" descr="http://pvc.zol.com.cn/images/pvhit0001.gif?t=1453710604128666&amp;ip_ck=4seD5v71j7QuNTAyMTQyLjE0NTM3MDc5OTM=&amp;userid=&amp;refer=http://detail.zol.com.cn/403/402726/param.shtml&amp;url=&amp;ad_id=&amp;tag_id=page-title&amp;cw=1384&amp;ch=708&amp;ew=1000&amp;eh=32&amp;st=0&amp;js_txt=&amp;_ex=192&amp;_ey=196&amp;_mx=232&amp;_my=194&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4" name="图片 13" descr="http://pvc.zol.com.cn/images/pvhit0001.gif?t=1453710605890600&amp;ip_ck=4seD5v71j7QuNTAyMTQyLjE0NTM3MDc5OTM=&amp;userid=&amp;refer=http://detail.zol.com.cn/403/402726/param.shtml&amp;url=&amp;ad_id=&amp;tag_id=page-title&amp;cw=1384&amp;ch=708&amp;ew=1000&amp;eh=32&amp;st=0&amp;js_txt=&amp;_ex=192&amp;_ey=196&amp;_mx=194&amp;_my=214&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5" name="图片 14" descr="http://pvc.zol.com.cn/images/pvhit0001.gif?t=1453710607072013&amp;ip_ck=4seD5v71j7QuNTAyMTQyLjE0NTM3MDc5OTM=&amp;userid=&amp;refer=http://detail.zol.com.cn/403/402726/param.shtml&amp;url=&amp;ad_id=&amp;tag_id=page-title&amp;cw=1384&amp;ch=708&amp;ew=1000&amp;eh=32&amp;st=0&amp;js_txt=&amp;_ex=192&amp;_ey=196&amp;_mx=195&amp;_my=203&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6" name="图片 15" descr="http://pvc.zol.com.cn/images/pvhit0001.gif?t=1453710610945207&amp;ip_ck=4seD5v71j7QuNTAyMTQyLjE0NTM3MDc5OTM=&amp;userid=&amp;refer=http://detail.zol.com.cn/403/402726/param.shtml&amp;url=&amp;ad_id=&amp;tag_id=page-title&amp;cw=1384&amp;ch=708&amp;ew=1000&amp;eh=32&amp;st=0&amp;js_txt=&amp;_ex=192&amp;_ey=196&amp;_mx=622&amp;_my=206&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7" name="图片 22"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10160</xdr:colOff>
      <xdr:row>1</xdr:row>
      <xdr:rowOff>10160</xdr:rowOff>
    </xdr:to>
    <xdr:pic>
      <xdr:nvPicPr>
        <xdr:cNvPr id="28" name="图片 23"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016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29" name="图片 20" descr="http://pvc.zol.com.cn/images/pvhit0001.gif?t=1453711140091199&amp;ip_ck=4seD5v71j7QuNTAyMTQyLjE0NTM3MDc5OTM=&amp;userid=&amp;refer=http://detail.zol.com.cn/move_disk/index400378.shtml&amp;url=&amp;ad_id=&amp;tag_id=&amp;cw=1384&amp;ch=708&amp;ew=1000&amp;eh=64&amp;st=0&amp;js_txt=&amp;_ex=192&amp;_ey=196&amp;_mx=877&amp;_my=209&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0" name="图片 21" descr="http://pvc.zol.com.cn/images/pvhit0001.gif?t=1453711143679962&amp;ip_ck=4seD5v71j7QuNTAyMTQyLjE0NTM3MDc5OTM=&amp;userid=&amp;refer=http://detail.zol.com.cn/move_disk/index400378.shtml&amp;url=&amp;ad_id=&amp;tag_id=&amp;cw=1384&amp;ch=708&amp;ew=684&amp;eh=32&amp;st=0&amp;js_txt=&amp;_ex=192&amp;_ey=196&amp;_mx=725&amp;_my=221&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1" name="图片 11" descr="http://pvc.zol.com.cn/images/pvhit0001.gif?t=1453710602798486&amp;ip_ck=4seD5v71j7QuNTAyMTQyLjE0NTM3MDc5OTM=&amp;userid=&amp;refer=http://detail.zol.com.cn/403/402726/param.shtml&amp;url=&amp;ad_id=&amp;tag_id=page-title&amp;cw=1384&amp;ch=708&amp;ew=1000&amp;eh=32&amp;st=0&amp;js_txt=&amp;_ex=192&amp;_ey=196&amp;_mx=698&amp;_my=205&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2" name="图片 12" descr="http://pvc.zol.com.cn/images/pvhit0001.gif?t=1453710604128666&amp;ip_ck=4seD5v71j7QuNTAyMTQyLjE0NTM3MDc5OTM=&amp;userid=&amp;refer=http://detail.zol.com.cn/403/402726/param.shtml&amp;url=&amp;ad_id=&amp;tag_id=page-title&amp;cw=1384&amp;ch=708&amp;ew=1000&amp;eh=32&amp;st=0&amp;js_txt=&amp;_ex=192&amp;_ey=196&amp;_mx=232&amp;_my=194&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3" name="图片 13" descr="http://pvc.zol.com.cn/images/pvhit0001.gif?t=1453710605890600&amp;ip_ck=4seD5v71j7QuNTAyMTQyLjE0NTM3MDc5OTM=&amp;userid=&amp;refer=http://detail.zol.com.cn/403/402726/param.shtml&amp;url=&amp;ad_id=&amp;tag_id=page-title&amp;cw=1384&amp;ch=708&amp;ew=1000&amp;eh=32&amp;st=0&amp;js_txt=&amp;_ex=192&amp;_ey=196&amp;_mx=194&amp;_my=214&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4" name="图片 14" descr="http://pvc.zol.com.cn/images/pvhit0001.gif?t=1453710607072013&amp;ip_ck=4seD5v71j7QuNTAyMTQyLjE0NTM3MDc5OTM=&amp;userid=&amp;refer=http://detail.zol.com.cn/403/402726/param.shtml&amp;url=&amp;ad_id=&amp;tag_id=page-title&amp;cw=1384&amp;ch=708&amp;ew=1000&amp;eh=32&amp;st=0&amp;js_txt=&amp;_ex=192&amp;_ey=196&amp;_mx=195&amp;_my=203&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5" name="图片 15" descr="http://pvc.zol.com.cn/images/pvhit0001.gif?t=1453710610945207&amp;ip_ck=4seD5v71j7QuNTAyMTQyLjE0NTM3MDc5OTM=&amp;userid=&amp;refer=http://detail.zol.com.cn/403/402726/param.shtml&amp;url=&amp;ad_id=&amp;tag_id=page-title&amp;cw=1384&amp;ch=708&amp;ew=1000&amp;eh=32&amp;st=0&amp;js_txt=&amp;_ex=192&amp;_ey=196&amp;_mx=622&amp;_my=206&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6" name="图片 22"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1</xdr:col>
      <xdr:colOff>0</xdr:colOff>
      <xdr:row>1</xdr:row>
      <xdr:rowOff>0</xdr:rowOff>
    </xdr:from>
    <xdr:to>
      <xdr:col>1</xdr:col>
      <xdr:colOff>11430</xdr:colOff>
      <xdr:row>1</xdr:row>
      <xdr:rowOff>10160</xdr:rowOff>
    </xdr:to>
    <xdr:pic>
      <xdr:nvPicPr>
        <xdr:cNvPr id="37" name="图片 23" descr="http://pvc.zol.com.cn/images/pvhit0001.gif?t=1453710789032985&amp;ip_ck=4seD5v71j7QuNTAyMTQyLjE0NTM3MDc5OTM=&amp;userid=&amp;refer=http://dcdv.zol.com.cn/565/5652837.html&amp;url=&amp;ad_id=&amp;tag_id=&amp;cw=1384&amp;ch=708&amp;ew=292&amp;eh=24&amp;st=956&amp;js_txt=&amp;_ex=192&amp;_ey=314&amp;_mx=424&amp;_my=321&amp;_merid=&amp;_left_st=0"/>
        <xdr:cNvPicPr>
          <a:picLocks noChangeAspect="1"/>
        </xdr:cNvPicPr>
      </xdr:nvPicPr>
      <xdr:blipFill>
        <a:blip r:embed="rId1" r:link="rId2"/>
        <a:stretch>
          <a:fillRect/>
        </a:stretch>
      </xdr:blipFill>
      <xdr:spPr>
        <a:xfrm>
          <a:off x="400050" y="285750"/>
          <a:ext cx="11430" cy="10160"/>
        </a:xfrm>
        <a:prstGeom prst="rect">
          <a:avLst/>
        </a:prstGeom>
        <a:noFill/>
        <a:ln w="9525">
          <a:noFill/>
        </a:ln>
      </xdr:spPr>
    </xdr:pic>
    <xdr:clientData/>
  </xdr:twoCellAnchor>
  <xdr:twoCellAnchor editAs="oneCell">
    <xdr:from>
      <xdr:col>0</xdr:col>
      <xdr:colOff>227330</xdr:colOff>
      <xdr:row>199</xdr:row>
      <xdr:rowOff>208280</xdr:rowOff>
    </xdr:from>
    <xdr:to>
      <xdr:col>2</xdr:col>
      <xdr:colOff>153035</xdr:colOff>
      <xdr:row>204</xdr:row>
      <xdr:rowOff>104140</xdr:rowOff>
    </xdr:to>
    <xdr:pic>
      <xdr:nvPicPr>
        <xdr:cNvPr id="47" name="图片 46"/>
        <xdr:cNvPicPr>
          <a:picLocks noChangeAspect="1"/>
        </xdr:cNvPicPr>
      </xdr:nvPicPr>
      <xdr:blipFill>
        <a:blip r:embed="rId3"/>
        <a:stretch>
          <a:fillRect/>
        </a:stretch>
      </xdr:blipFill>
      <xdr:spPr>
        <a:xfrm>
          <a:off x="227330" y="262174355"/>
          <a:ext cx="1495425" cy="1324610"/>
        </a:xfrm>
        <a:prstGeom prst="rect">
          <a:avLst/>
        </a:prstGeom>
        <a:noFill/>
        <a:ln w="9525">
          <a:noFill/>
        </a:ln>
      </xdr:spPr>
    </xdr:pic>
    <xdr:clientData/>
  </xdr:twoCellAnchor>
  <xdr:twoCellAnchor>
    <xdr:from>
      <xdr:col>2</xdr:col>
      <xdr:colOff>3951605</xdr:colOff>
      <xdr:row>199</xdr:row>
      <xdr:rowOff>224155</xdr:rowOff>
    </xdr:from>
    <xdr:to>
      <xdr:col>2</xdr:col>
      <xdr:colOff>5121275</xdr:colOff>
      <xdr:row>206</xdr:row>
      <xdr:rowOff>78105</xdr:rowOff>
    </xdr:to>
    <xdr:pic>
      <xdr:nvPicPr>
        <xdr:cNvPr id="48" name="图片 47" descr="c0999e7fea1be09ad68658263d695a5"/>
        <xdr:cNvPicPr>
          <a:picLocks noChangeAspect="1"/>
        </xdr:cNvPicPr>
      </xdr:nvPicPr>
      <xdr:blipFill>
        <a:blip r:embed="rId4"/>
        <a:stretch>
          <a:fillRect/>
        </a:stretch>
      </xdr:blipFill>
      <xdr:spPr>
        <a:xfrm>
          <a:off x="5521325" y="262190230"/>
          <a:ext cx="1169670" cy="1854200"/>
        </a:xfrm>
        <a:prstGeom prst="rect">
          <a:avLst/>
        </a:prstGeom>
      </xdr:spPr>
    </xdr:pic>
    <xdr:clientData/>
  </xdr:twoCellAnchor>
  <xdr:twoCellAnchor editAs="oneCell">
    <xdr:from>
      <xdr:col>1</xdr:col>
      <xdr:colOff>0</xdr:colOff>
      <xdr:row>212</xdr:row>
      <xdr:rowOff>210185</xdr:rowOff>
    </xdr:from>
    <xdr:to>
      <xdr:col>2</xdr:col>
      <xdr:colOff>599440</xdr:colOff>
      <xdr:row>217</xdr:row>
      <xdr:rowOff>178435</xdr:rowOff>
    </xdr:to>
    <xdr:pic>
      <xdr:nvPicPr>
        <xdr:cNvPr id="49" name="Picture 4"/>
        <xdr:cNvPicPr>
          <a:picLocks noChangeAspect="1" noChangeArrowheads="1"/>
        </xdr:cNvPicPr>
      </xdr:nvPicPr>
      <xdr:blipFill>
        <a:blip r:embed="rId5" cstate="print"/>
        <a:srcRect/>
        <a:stretch>
          <a:fillRect/>
        </a:stretch>
      </xdr:blipFill>
      <xdr:spPr>
        <a:xfrm>
          <a:off x="400050" y="265891010"/>
          <a:ext cx="1769110" cy="1397000"/>
        </a:xfrm>
        <a:prstGeom prst="rect">
          <a:avLst/>
        </a:prstGeom>
        <a:noFill/>
        <a:ln w="1">
          <a:noFill/>
          <a:miter lim="800000"/>
          <a:headEnd/>
          <a:tailEnd type="none" w="med" len="med"/>
        </a:ln>
        <a:effectLst/>
      </xdr:spPr>
    </xdr:pic>
    <xdr:clientData/>
  </xdr:twoCellAnchor>
  <xdr:twoCellAnchor>
    <xdr:from>
      <xdr:col>2</xdr:col>
      <xdr:colOff>3832860</xdr:colOff>
      <xdr:row>213</xdr:row>
      <xdr:rowOff>22860</xdr:rowOff>
    </xdr:from>
    <xdr:to>
      <xdr:col>2</xdr:col>
      <xdr:colOff>5002530</xdr:colOff>
      <xdr:row>220</xdr:row>
      <xdr:rowOff>107315</xdr:rowOff>
    </xdr:to>
    <xdr:pic>
      <xdr:nvPicPr>
        <xdr:cNvPr id="50" name="图片 49" descr="c0999e7fea1be09ad68658263d695a5"/>
        <xdr:cNvPicPr>
          <a:picLocks noChangeAspect="1"/>
        </xdr:cNvPicPr>
      </xdr:nvPicPr>
      <xdr:blipFill>
        <a:blip r:embed="rId4"/>
        <a:stretch>
          <a:fillRect/>
        </a:stretch>
      </xdr:blipFill>
      <xdr:spPr>
        <a:xfrm>
          <a:off x="5402580" y="265989435"/>
          <a:ext cx="1169670" cy="2084705"/>
        </a:xfrm>
        <a:prstGeom prst="rect">
          <a:avLst/>
        </a:prstGeom>
      </xdr:spPr>
    </xdr:pic>
    <xdr:clientData/>
  </xdr:twoCellAnchor>
  <xdr:twoCellAnchor editAs="oneCell">
    <xdr:from>
      <xdr:col>1</xdr:col>
      <xdr:colOff>0</xdr:colOff>
      <xdr:row>225</xdr:row>
      <xdr:rowOff>0</xdr:rowOff>
    </xdr:from>
    <xdr:to>
      <xdr:col>2</xdr:col>
      <xdr:colOff>46355</xdr:colOff>
      <xdr:row>229</xdr:row>
      <xdr:rowOff>166370</xdr:rowOff>
    </xdr:to>
    <xdr:pic>
      <xdr:nvPicPr>
        <xdr:cNvPr id="51" name="Picture 1"/>
        <xdr:cNvPicPr>
          <a:picLocks noChangeAspect="1" noChangeArrowheads="1"/>
        </xdr:cNvPicPr>
      </xdr:nvPicPr>
      <xdr:blipFill>
        <a:blip r:embed="rId6" cstate="print"/>
        <a:srcRect/>
        <a:stretch>
          <a:fillRect/>
        </a:stretch>
      </xdr:blipFill>
      <xdr:spPr>
        <a:xfrm>
          <a:off x="400050" y="269395575"/>
          <a:ext cx="1216025" cy="1309370"/>
        </a:xfrm>
        <a:prstGeom prst="rect">
          <a:avLst/>
        </a:prstGeom>
        <a:noFill/>
        <a:ln w="1">
          <a:noFill/>
          <a:miter lim="800000"/>
          <a:headEnd/>
          <a:tailEnd type="none" w="med" len="med"/>
        </a:ln>
        <a:effectLst/>
      </xdr:spPr>
    </xdr:pic>
    <xdr:clientData/>
  </xdr:twoCellAnchor>
  <xdr:twoCellAnchor editAs="oneCell">
    <xdr:from>
      <xdr:col>2</xdr:col>
      <xdr:colOff>3707765</xdr:colOff>
      <xdr:row>226</xdr:row>
      <xdr:rowOff>11430</xdr:rowOff>
    </xdr:from>
    <xdr:to>
      <xdr:col>2</xdr:col>
      <xdr:colOff>4754245</xdr:colOff>
      <xdr:row>231</xdr:row>
      <xdr:rowOff>52705</xdr:rowOff>
    </xdr:to>
    <xdr:pic>
      <xdr:nvPicPr>
        <xdr:cNvPr id="52" name="Picture 2"/>
        <xdr:cNvPicPr>
          <a:picLocks noChangeAspect="1" noChangeArrowheads="1"/>
        </xdr:cNvPicPr>
      </xdr:nvPicPr>
      <xdr:blipFill>
        <a:blip r:embed="rId7" cstate="print"/>
        <a:srcRect/>
        <a:stretch>
          <a:fillRect/>
        </a:stretch>
      </xdr:blipFill>
      <xdr:spPr>
        <a:xfrm>
          <a:off x="5277485" y="269692755"/>
          <a:ext cx="1046480" cy="1470025"/>
        </a:xfrm>
        <a:prstGeom prst="rect">
          <a:avLst/>
        </a:prstGeom>
        <a:noFill/>
        <a:ln w="1">
          <a:noFill/>
          <a:miter lim="800000"/>
          <a:headEnd/>
          <a:tailEnd type="none" w="med" len="med"/>
        </a:ln>
        <a:effectLst/>
      </xdr:spPr>
    </xdr:pic>
    <xdr:clientData/>
  </xdr:twoCellAnchor>
  <xdr:twoCellAnchor editAs="oneCell">
    <xdr:from>
      <xdr:col>2</xdr:col>
      <xdr:colOff>8227060</xdr:colOff>
      <xdr:row>226</xdr:row>
      <xdr:rowOff>6985</xdr:rowOff>
    </xdr:from>
    <xdr:to>
      <xdr:col>5</xdr:col>
      <xdr:colOff>376555</xdr:colOff>
      <xdr:row>231</xdr:row>
      <xdr:rowOff>140335</xdr:rowOff>
    </xdr:to>
    <xdr:pic>
      <xdr:nvPicPr>
        <xdr:cNvPr id="55" name="Picture 3"/>
        <xdr:cNvPicPr>
          <a:picLocks noChangeAspect="1" noChangeArrowheads="1"/>
        </xdr:cNvPicPr>
      </xdr:nvPicPr>
      <xdr:blipFill>
        <a:blip r:embed="rId8" cstate="print"/>
        <a:srcRect/>
        <a:stretch>
          <a:fillRect/>
        </a:stretch>
      </xdr:blipFill>
      <xdr:spPr>
        <a:xfrm>
          <a:off x="9796780" y="269688310"/>
          <a:ext cx="1476375" cy="1562100"/>
        </a:xfrm>
        <a:prstGeom prst="rect">
          <a:avLst/>
        </a:prstGeom>
        <a:noFill/>
        <a:ln w="1">
          <a:noFill/>
          <a:miter lim="800000"/>
          <a:headEnd/>
          <a:tailEnd type="none" w="med" len="med"/>
        </a:ln>
        <a:effectLst/>
      </xdr:spPr>
    </xdr:pic>
    <xdr:clientData/>
  </xdr:twoCellAnchor>
  <xdr:twoCellAnchor editAs="oneCell">
    <xdr:from>
      <xdr:col>2</xdr:col>
      <xdr:colOff>8359775</xdr:colOff>
      <xdr:row>212</xdr:row>
      <xdr:rowOff>27305</xdr:rowOff>
    </xdr:from>
    <xdr:to>
      <xdr:col>5</xdr:col>
      <xdr:colOff>95885</xdr:colOff>
      <xdr:row>218</xdr:row>
      <xdr:rowOff>5080</xdr:rowOff>
    </xdr:to>
    <xdr:pic>
      <xdr:nvPicPr>
        <xdr:cNvPr id="38" name="图片 37" descr="c6831f021cbfc7a11672a219fe6972a"/>
        <xdr:cNvPicPr>
          <a:picLocks noChangeAspect="1"/>
        </xdr:cNvPicPr>
      </xdr:nvPicPr>
      <xdr:blipFill>
        <a:blip r:embed="rId9"/>
        <a:stretch>
          <a:fillRect/>
        </a:stretch>
      </xdr:blipFill>
      <xdr:spPr>
        <a:xfrm>
          <a:off x="9929495" y="265708130"/>
          <a:ext cx="1062990" cy="1692275"/>
        </a:xfrm>
        <a:prstGeom prst="rect">
          <a:avLst/>
        </a:prstGeom>
      </xdr:spPr>
    </xdr:pic>
    <xdr:clientData/>
  </xdr:twoCellAnchor>
  <xdr:twoCellAnchor editAs="oneCell">
    <xdr:from>
      <xdr:col>3</xdr:col>
      <xdr:colOff>19050</xdr:colOff>
      <xdr:row>199</xdr:row>
      <xdr:rowOff>51435</xdr:rowOff>
    </xdr:from>
    <xdr:to>
      <xdr:col>5</xdr:col>
      <xdr:colOff>342900</xdr:colOff>
      <xdr:row>206</xdr:row>
      <xdr:rowOff>1905</xdr:rowOff>
    </xdr:to>
    <xdr:pic>
      <xdr:nvPicPr>
        <xdr:cNvPr id="40" name="图片 39" descr="5860c74cc667deffcf65341eb07dc7f"/>
        <xdr:cNvPicPr>
          <a:picLocks noChangeAspect="1"/>
        </xdr:cNvPicPr>
      </xdr:nvPicPr>
      <xdr:blipFill>
        <a:blip r:embed="rId10"/>
        <a:stretch>
          <a:fillRect/>
        </a:stretch>
      </xdr:blipFill>
      <xdr:spPr>
        <a:xfrm>
          <a:off x="10142220" y="262017510"/>
          <a:ext cx="1097280" cy="19507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5"/>
  <sheetViews>
    <sheetView tabSelected="1" zoomScale="130" zoomScaleNormal="130" topLeftCell="A193" workbookViewId="0">
      <selection activeCell="F5" sqref="F5"/>
    </sheetView>
  </sheetViews>
  <sheetFormatPr defaultColWidth="9" defaultRowHeight="22.5" customHeight="1" outlineLevelCol="7"/>
  <cols>
    <col min="1" max="1" width="5.25" style="1" customWidth="1"/>
    <col min="2" max="2" width="15.35" style="2" customWidth="1"/>
    <col min="3" max="3" width="112.25" style="3" customWidth="1"/>
    <col min="4" max="4" width="4.8" style="3" customWidth="1"/>
    <col min="5" max="5" width="5.35" style="3" customWidth="1"/>
    <col min="6" max="6" width="9.75" style="3" customWidth="1"/>
    <col min="7" max="7" width="11.4" style="4" customWidth="1"/>
    <col min="8" max="8" width="4.85" style="4" customWidth="1"/>
    <col min="9" max="16333" width="9" style="4"/>
    <col min="16334" max="16384" width="9" style="5"/>
  </cols>
  <sheetData>
    <row r="1" spans="1:8">
      <c r="A1" s="6" t="s">
        <v>0</v>
      </c>
      <c r="B1" s="6"/>
      <c r="C1" s="6"/>
      <c r="D1" s="6"/>
      <c r="E1" s="6"/>
      <c r="F1" s="6"/>
      <c r="G1" s="6"/>
      <c r="H1" s="6"/>
    </row>
    <row r="2" ht="14.25" spans="1:8">
      <c r="A2" s="7" t="s">
        <v>1</v>
      </c>
      <c r="B2" s="7" t="s">
        <v>2</v>
      </c>
      <c r="C2" s="7" t="s">
        <v>3</v>
      </c>
      <c r="D2" s="7" t="s">
        <v>4</v>
      </c>
      <c r="E2" s="7" t="s">
        <v>5</v>
      </c>
      <c r="F2" s="8" t="s">
        <v>6</v>
      </c>
      <c r="G2" s="7" t="s">
        <v>7</v>
      </c>
      <c r="H2" s="7" t="s">
        <v>8</v>
      </c>
    </row>
    <row r="3" ht="14.25" spans="1:8">
      <c r="A3" s="9"/>
      <c r="B3" s="10" t="s">
        <v>9</v>
      </c>
      <c r="C3" s="11" t="s">
        <v>10</v>
      </c>
      <c r="D3" s="12"/>
      <c r="E3" s="10"/>
      <c r="F3" s="13"/>
      <c r="G3" s="14">
        <f>SUM(G4:G18)</f>
        <v>212000</v>
      </c>
      <c r="H3" s="15"/>
    </row>
    <row r="4" ht="126" spans="1:8">
      <c r="A4" s="16" t="s">
        <v>11</v>
      </c>
      <c r="B4" s="17" t="s">
        <v>12</v>
      </c>
      <c r="C4" s="18" t="s">
        <v>13</v>
      </c>
      <c r="D4" s="17" t="s">
        <v>14</v>
      </c>
      <c r="E4" s="17">
        <v>40</v>
      </c>
      <c r="F4" s="19">
        <v>300</v>
      </c>
      <c r="G4" s="20">
        <f>F4*E4</f>
        <v>12000</v>
      </c>
      <c r="H4" s="16"/>
    </row>
    <row r="5" ht="199.5" spans="1:8">
      <c r="A5" s="16" t="s">
        <v>15</v>
      </c>
      <c r="B5" s="17" t="s">
        <v>16</v>
      </c>
      <c r="C5" s="18" t="s">
        <v>17</v>
      </c>
      <c r="D5" s="17" t="s">
        <v>18</v>
      </c>
      <c r="E5" s="17">
        <v>16</v>
      </c>
      <c r="F5" s="19">
        <v>5990</v>
      </c>
      <c r="G5" s="20">
        <f t="shared" ref="G5:G18" si="0">F5*E5</f>
        <v>95840</v>
      </c>
      <c r="H5" s="16"/>
    </row>
    <row r="6" ht="304.5" spans="1:8">
      <c r="A6" s="16" t="s">
        <v>19</v>
      </c>
      <c r="B6" s="17" t="s">
        <v>20</v>
      </c>
      <c r="C6" s="18" t="s">
        <v>21</v>
      </c>
      <c r="D6" s="17" t="s">
        <v>22</v>
      </c>
      <c r="E6" s="17">
        <v>2</v>
      </c>
      <c r="F6" s="19">
        <v>19800</v>
      </c>
      <c r="G6" s="20">
        <f t="shared" si="0"/>
        <v>39600</v>
      </c>
      <c r="H6" s="16"/>
    </row>
    <row r="7" ht="252" spans="1:8">
      <c r="A7" s="16" t="s">
        <v>23</v>
      </c>
      <c r="B7" s="17" t="s">
        <v>24</v>
      </c>
      <c r="C7" s="18" t="s">
        <v>25</v>
      </c>
      <c r="D7" s="17" t="s">
        <v>22</v>
      </c>
      <c r="E7" s="17">
        <v>1</v>
      </c>
      <c r="F7" s="19">
        <v>5800</v>
      </c>
      <c r="G7" s="20">
        <f t="shared" si="0"/>
        <v>5800</v>
      </c>
      <c r="H7" s="16"/>
    </row>
    <row r="8" ht="252" spans="1:8">
      <c r="A8" s="16" t="s">
        <v>26</v>
      </c>
      <c r="B8" s="17" t="s">
        <v>27</v>
      </c>
      <c r="C8" s="18" t="s">
        <v>28</v>
      </c>
      <c r="D8" s="17" t="s">
        <v>22</v>
      </c>
      <c r="E8" s="17">
        <v>1</v>
      </c>
      <c r="F8" s="19">
        <v>6400</v>
      </c>
      <c r="G8" s="20">
        <f t="shared" si="0"/>
        <v>6400</v>
      </c>
      <c r="H8" s="16"/>
    </row>
    <row r="9" ht="409.5" spans="1:8">
      <c r="A9" s="16" t="s">
        <v>29</v>
      </c>
      <c r="B9" s="17" t="s">
        <v>30</v>
      </c>
      <c r="C9" s="18" t="s">
        <v>31</v>
      </c>
      <c r="D9" s="17" t="s">
        <v>22</v>
      </c>
      <c r="E9" s="17">
        <v>1</v>
      </c>
      <c r="F9" s="19">
        <v>9560</v>
      </c>
      <c r="G9" s="20">
        <f t="shared" si="0"/>
        <v>9560</v>
      </c>
      <c r="H9" s="16"/>
    </row>
    <row r="10" ht="136.5" spans="1:8">
      <c r="A10" s="16" t="s">
        <v>32</v>
      </c>
      <c r="B10" s="17" t="s">
        <v>33</v>
      </c>
      <c r="C10" s="18" t="s">
        <v>34</v>
      </c>
      <c r="D10" s="17" t="s">
        <v>22</v>
      </c>
      <c r="E10" s="17">
        <v>1</v>
      </c>
      <c r="F10" s="19">
        <v>2760</v>
      </c>
      <c r="G10" s="20">
        <f t="shared" si="0"/>
        <v>2760</v>
      </c>
      <c r="H10" s="16"/>
    </row>
    <row r="11" ht="73.5" spans="1:8">
      <c r="A11" s="16" t="s">
        <v>35</v>
      </c>
      <c r="B11" s="17" t="s">
        <v>36</v>
      </c>
      <c r="C11" s="18" t="s">
        <v>37</v>
      </c>
      <c r="D11" s="17" t="s">
        <v>18</v>
      </c>
      <c r="E11" s="17">
        <v>2</v>
      </c>
      <c r="F11" s="19">
        <v>1970</v>
      </c>
      <c r="G11" s="20">
        <f t="shared" si="0"/>
        <v>3940</v>
      </c>
      <c r="H11" s="16"/>
    </row>
    <row r="12" ht="199.5" spans="1:8">
      <c r="A12" s="16" t="s">
        <v>38</v>
      </c>
      <c r="B12" s="17" t="s">
        <v>39</v>
      </c>
      <c r="C12" s="18" t="s">
        <v>40</v>
      </c>
      <c r="D12" s="17" t="s">
        <v>41</v>
      </c>
      <c r="E12" s="17">
        <v>1</v>
      </c>
      <c r="F12" s="19">
        <v>3980</v>
      </c>
      <c r="G12" s="20">
        <f t="shared" si="0"/>
        <v>3980</v>
      </c>
      <c r="H12" s="16"/>
    </row>
    <row r="13" ht="241.5" spans="1:8">
      <c r="A13" s="16" t="s">
        <v>42</v>
      </c>
      <c r="B13" s="17" t="s">
        <v>43</v>
      </c>
      <c r="C13" s="18" t="s">
        <v>44</v>
      </c>
      <c r="D13" s="17" t="s">
        <v>41</v>
      </c>
      <c r="E13" s="17">
        <v>1</v>
      </c>
      <c r="F13" s="19">
        <v>6300</v>
      </c>
      <c r="G13" s="20">
        <f t="shared" si="0"/>
        <v>6300</v>
      </c>
      <c r="H13" s="16"/>
    </row>
    <row r="14" ht="94.5" spans="1:8">
      <c r="A14" s="16" t="s">
        <v>45</v>
      </c>
      <c r="B14" s="17" t="s">
        <v>46</v>
      </c>
      <c r="C14" s="18" t="s">
        <v>47</v>
      </c>
      <c r="D14" s="17" t="s">
        <v>22</v>
      </c>
      <c r="E14" s="17">
        <v>1</v>
      </c>
      <c r="F14" s="19">
        <v>4320</v>
      </c>
      <c r="G14" s="20">
        <f t="shared" si="0"/>
        <v>4320</v>
      </c>
      <c r="H14" s="16"/>
    </row>
    <row r="15" ht="14.25" spans="1:8">
      <c r="A15" s="16" t="s">
        <v>48</v>
      </c>
      <c r="B15" s="17" t="s">
        <v>49</v>
      </c>
      <c r="C15" s="18" t="s">
        <v>50</v>
      </c>
      <c r="D15" s="17" t="s">
        <v>51</v>
      </c>
      <c r="E15" s="17">
        <v>1000</v>
      </c>
      <c r="F15" s="19">
        <v>12</v>
      </c>
      <c r="G15" s="20">
        <f t="shared" si="0"/>
        <v>12000</v>
      </c>
      <c r="H15" s="16"/>
    </row>
    <row r="16" ht="14.25" spans="1:8">
      <c r="A16" s="16" t="s">
        <v>52</v>
      </c>
      <c r="B16" s="17" t="s">
        <v>53</v>
      </c>
      <c r="C16" s="18" t="s">
        <v>54</v>
      </c>
      <c r="D16" s="17" t="s">
        <v>51</v>
      </c>
      <c r="E16" s="17">
        <v>100</v>
      </c>
      <c r="F16" s="19">
        <v>20</v>
      </c>
      <c r="G16" s="20">
        <f t="shared" si="0"/>
        <v>2000</v>
      </c>
      <c r="H16" s="16"/>
    </row>
    <row r="17" ht="14.25" spans="1:8">
      <c r="A17" s="16" t="s">
        <v>55</v>
      </c>
      <c r="B17" s="17" t="s">
        <v>56</v>
      </c>
      <c r="C17" s="18" t="s">
        <v>57</v>
      </c>
      <c r="D17" s="17" t="s">
        <v>41</v>
      </c>
      <c r="E17" s="17">
        <v>1</v>
      </c>
      <c r="F17" s="19">
        <v>5000</v>
      </c>
      <c r="G17" s="20">
        <f t="shared" si="0"/>
        <v>5000</v>
      </c>
      <c r="H17" s="16"/>
    </row>
    <row r="18" ht="52.5" spans="1:8">
      <c r="A18" s="16" t="s">
        <v>58</v>
      </c>
      <c r="B18" s="17" t="s">
        <v>59</v>
      </c>
      <c r="C18" s="18" t="s">
        <v>60</v>
      </c>
      <c r="D18" s="17" t="s">
        <v>22</v>
      </c>
      <c r="E18" s="17">
        <v>1</v>
      </c>
      <c r="F18" s="19">
        <v>2500</v>
      </c>
      <c r="G18" s="20">
        <f t="shared" si="0"/>
        <v>2500</v>
      </c>
      <c r="H18" s="16"/>
    </row>
    <row r="19" ht="14.25" spans="1:8">
      <c r="A19" s="9"/>
      <c r="B19" s="10" t="s">
        <v>61</v>
      </c>
      <c r="C19" s="11" t="s">
        <v>62</v>
      </c>
      <c r="D19" s="12"/>
      <c r="E19" s="10"/>
      <c r="F19" s="13"/>
      <c r="G19" s="14">
        <f>SUM(G20:G33)</f>
        <v>206800</v>
      </c>
      <c r="H19" s="15"/>
    </row>
    <row r="20" ht="42" spans="1:8">
      <c r="A20" s="16" t="s">
        <v>63</v>
      </c>
      <c r="B20" s="17" t="s">
        <v>64</v>
      </c>
      <c r="C20" s="18" t="s">
        <v>65</v>
      </c>
      <c r="D20" s="17" t="s">
        <v>66</v>
      </c>
      <c r="E20" s="17">
        <v>1</v>
      </c>
      <c r="F20" s="19">
        <v>10000</v>
      </c>
      <c r="G20" s="20">
        <f>E20*F20</f>
        <v>10000</v>
      </c>
      <c r="H20" s="16"/>
    </row>
    <row r="21" ht="84" spans="1:8">
      <c r="A21" s="16" t="s">
        <v>67</v>
      </c>
      <c r="B21" s="17" t="s">
        <v>68</v>
      </c>
      <c r="C21" s="18" t="s">
        <v>69</v>
      </c>
      <c r="D21" s="17" t="s">
        <v>66</v>
      </c>
      <c r="E21" s="17">
        <v>2</v>
      </c>
      <c r="F21" s="19">
        <v>6000</v>
      </c>
      <c r="G21" s="20">
        <f>E21*F21</f>
        <v>12000</v>
      </c>
      <c r="H21" s="16"/>
    </row>
    <row r="22" ht="42" spans="1:8">
      <c r="A22" s="16" t="s">
        <v>70</v>
      </c>
      <c r="B22" s="17" t="s">
        <v>71</v>
      </c>
      <c r="C22" s="18" t="s">
        <v>72</v>
      </c>
      <c r="D22" s="17" t="s">
        <v>66</v>
      </c>
      <c r="E22" s="17">
        <v>10</v>
      </c>
      <c r="F22" s="19">
        <v>80</v>
      </c>
      <c r="G22" s="20">
        <f t="shared" ref="G22:G30" si="1">E22*F22</f>
        <v>800</v>
      </c>
      <c r="H22" s="16"/>
    </row>
    <row r="23" ht="42" spans="1:8">
      <c r="A23" s="16" t="s">
        <v>73</v>
      </c>
      <c r="B23" s="17" t="s">
        <v>74</v>
      </c>
      <c r="C23" s="18" t="s">
        <v>75</v>
      </c>
      <c r="D23" s="17" t="s">
        <v>66</v>
      </c>
      <c r="E23" s="17">
        <v>50</v>
      </c>
      <c r="F23" s="19">
        <v>70</v>
      </c>
      <c r="G23" s="20">
        <f t="shared" si="1"/>
        <v>3500</v>
      </c>
      <c r="H23" s="16"/>
    </row>
    <row r="24" ht="21" spans="1:8">
      <c r="A24" s="16" t="s">
        <v>76</v>
      </c>
      <c r="B24" s="17" t="s">
        <v>77</v>
      </c>
      <c r="C24" s="18" t="s">
        <v>78</v>
      </c>
      <c r="D24" s="17" t="s">
        <v>66</v>
      </c>
      <c r="E24" s="17">
        <v>6</v>
      </c>
      <c r="F24" s="19">
        <v>300</v>
      </c>
      <c r="G24" s="20">
        <f t="shared" si="1"/>
        <v>1800</v>
      </c>
      <c r="H24" s="16"/>
    </row>
    <row r="25" ht="21" spans="1:8">
      <c r="A25" s="16" t="s">
        <v>79</v>
      </c>
      <c r="B25" s="17" t="s">
        <v>80</v>
      </c>
      <c r="C25" s="18" t="s">
        <v>81</v>
      </c>
      <c r="D25" s="17" t="s">
        <v>66</v>
      </c>
      <c r="E25" s="17">
        <v>2</v>
      </c>
      <c r="F25" s="19">
        <v>100</v>
      </c>
      <c r="G25" s="20">
        <f t="shared" si="1"/>
        <v>200</v>
      </c>
      <c r="H25" s="16"/>
    </row>
    <row r="26" ht="126" spans="1:8">
      <c r="A26" s="16" t="s">
        <v>82</v>
      </c>
      <c r="B26" s="17" t="s">
        <v>83</v>
      </c>
      <c r="C26" s="18" t="s">
        <v>84</v>
      </c>
      <c r="D26" s="17" t="s">
        <v>66</v>
      </c>
      <c r="E26" s="17">
        <v>1</v>
      </c>
      <c r="F26" s="19">
        <v>5000</v>
      </c>
      <c r="G26" s="20">
        <f t="shared" si="1"/>
        <v>5000</v>
      </c>
      <c r="H26" s="16"/>
    </row>
    <row r="27" ht="94.5" spans="1:8">
      <c r="A27" s="16" t="s">
        <v>85</v>
      </c>
      <c r="B27" s="17" t="s">
        <v>86</v>
      </c>
      <c r="C27" s="18" t="s">
        <v>87</v>
      </c>
      <c r="D27" s="17" t="s">
        <v>66</v>
      </c>
      <c r="E27" s="17">
        <v>2</v>
      </c>
      <c r="F27" s="19">
        <v>3000</v>
      </c>
      <c r="G27" s="20">
        <f t="shared" si="1"/>
        <v>6000</v>
      </c>
      <c r="H27" s="16"/>
    </row>
    <row r="28" ht="63" spans="1:8">
      <c r="A28" s="16" t="s">
        <v>88</v>
      </c>
      <c r="B28" s="17" t="s">
        <v>89</v>
      </c>
      <c r="C28" s="18" t="s">
        <v>90</v>
      </c>
      <c r="D28" s="17" t="s">
        <v>41</v>
      </c>
      <c r="E28" s="17">
        <v>1</v>
      </c>
      <c r="F28" s="19">
        <v>3000</v>
      </c>
      <c r="G28" s="20">
        <f t="shared" si="1"/>
        <v>3000</v>
      </c>
      <c r="H28" s="16"/>
    </row>
    <row r="29" ht="52.5" spans="1:8">
      <c r="A29" s="16" t="s">
        <v>91</v>
      </c>
      <c r="B29" s="17" t="s">
        <v>92</v>
      </c>
      <c r="C29" s="18" t="s">
        <v>93</v>
      </c>
      <c r="D29" s="17" t="s">
        <v>22</v>
      </c>
      <c r="E29" s="17">
        <v>1</v>
      </c>
      <c r="F29" s="19">
        <v>1500</v>
      </c>
      <c r="G29" s="20">
        <f t="shared" si="1"/>
        <v>1500</v>
      </c>
      <c r="H29" s="16"/>
    </row>
    <row r="30" ht="199.5" spans="1:8">
      <c r="A30" s="16" t="s">
        <v>94</v>
      </c>
      <c r="B30" s="17" t="s">
        <v>95</v>
      </c>
      <c r="C30" s="18" t="s">
        <v>96</v>
      </c>
      <c r="D30" s="17" t="s">
        <v>41</v>
      </c>
      <c r="E30" s="17">
        <v>80</v>
      </c>
      <c r="F30" s="19">
        <v>1200</v>
      </c>
      <c r="G30" s="20">
        <f t="shared" si="1"/>
        <v>96000</v>
      </c>
      <c r="H30" s="16"/>
    </row>
    <row r="31" ht="115.5" spans="1:8">
      <c r="A31" s="16" t="s">
        <v>97</v>
      </c>
      <c r="B31" s="17" t="s">
        <v>98</v>
      </c>
      <c r="C31" s="21" t="s">
        <v>99</v>
      </c>
      <c r="D31" s="17" t="s">
        <v>22</v>
      </c>
      <c r="E31" s="17">
        <v>2</v>
      </c>
      <c r="F31" s="19">
        <v>20000</v>
      </c>
      <c r="G31" s="20">
        <f>F31*E31</f>
        <v>40000</v>
      </c>
      <c r="H31" s="16"/>
    </row>
    <row r="32" ht="63" spans="1:8">
      <c r="A32" s="16" t="s">
        <v>100</v>
      </c>
      <c r="B32" s="17" t="s">
        <v>101</v>
      </c>
      <c r="C32" s="18" t="s">
        <v>102</v>
      </c>
      <c r="D32" s="17" t="s">
        <v>66</v>
      </c>
      <c r="E32" s="17">
        <v>40</v>
      </c>
      <c r="F32" s="19">
        <v>500</v>
      </c>
      <c r="G32" s="20">
        <f>F32*E32</f>
        <v>20000</v>
      </c>
      <c r="H32" s="16"/>
    </row>
    <row r="33" ht="136.5" spans="1:8">
      <c r="A33" s="16" t="s">
        <v>103</v>
      </c>
      <c r="B33" s="17" t="s">
        <v>104</v>
      </c>
      <c r="C33" s="18" t="s">
        <v>105</v>
      </c>
      <c r="D33" s="17" t="s">
        <v>18</v>
      </c>
      <c r="E33" s="17">
        <v>2</v>
      </c>
      <c r="F33" s="19">
        <v>3500</v>
      </c>
      <c r="G33" s="20">
        <f>F33*E33</f>
        <v>7000</v>
      </c>
      <c r="H33" s="16"/>
    </row>
    <row r="34" ht="14.25" spans="1:8">
      <c r="A34" s="9"/>
      <c r="B34" s="10" t="s">
        <v>106</v>
      </c>
      <c r="C34" s="11" t="s">
        <v>107</v>
      </c>
      <c r="D34" s="12"/>
      <c r="E34" s="10"/>
      <c r="F34" s="13"/>
      <c r="G34" s="14">
        <f>SUM(G35:G42)</f>
        <v>102000</v>
      </c>
      <c r="H34" s="15"/>
    </row>
    <row r="35" ht="136.5" spans="1:8">
      <c r="A35" s="16" t="s">
        <v>108</v>
      </c>
      <c r="B35" s="17" t="s">
        <v>104</v>
      </c>
      <c r="C35" s="18" t="s">
        <v>105</v>
      </c>
      <c r="D35" s="17" t="s">
        <v>18</v>
      </c>
      <c r="E35" s="17">
        <v>2</v>
      </c>
      <c r="F35" s="19">
        <v>3500</v>
      </c>
      <c r="G35" s="20">
        <f>F35*E35</f>
        <v>7000</v>
      </c>
      <c r="H35" s="16"/>
    </row>
    <row r="36" ht="199.5" spans="1:8">
      <c r="A36" s="16" t="s">
        <v>109</v>
      </c>
      <c r="B36" s="17" t="s">
        <v>95</v>
      </c>
      <c r="C36" s="18" t="s">
        <v>96</v>
      </c>
      <c r="D36" s="17" t="s">
        <v>41</v>
      </c>
      <c r="E36" s="17">
        <v>20</v>
      </c>
      <c r="F36" s="19">
        <v>1200</v>
      </c>
      <c r="G36" s="20">
        <f>E36*F36</f>
        <v>24000</v>
      </c>
      <c r="H36" s="16"/>
    </row>
    <row r="37" ht="189" spans="1:8">
      <c r="A37" s="16" t="s">
        <v>110</v>
      </c>
      <c r="B37" s="17" t="s">
        <v>111</v>
      </c>
      <c r="C37" s="18" t="s">
        <v>112</v>
      </c>
      <c r="D37" s="17" t="s">
        <v>66</v>
      </c>
      <c r="E37" s="17">
        <v>10</v>
      </c>
      <c r="F37" s="19">
        <v>2000</v>
      </c>
      <c r="G37" s="20">
        <f>F37*E37</f>
        <v>20000</v>
      </c>
      <c r="H37" s="16"/>
    </row>
    <row r="38" ht="94.5" spans="1:8">
      <c r="A38" s="16" t="s">
        <v>113</v>
      </c>
      <c r="B38" s="17" t="s">
        <v>114</v>
      </c>
      <c r="C38" s="18" t="s">
        <v>115</v>
      </c>
      <c r="D38" s="17" t="s">
        <v>41</v>
      </c>
      <c r="E38" s="17">
        <v>1</v>
      </c>
      <c r="F38" s="19">
        <v>5000</v>
      </c>
      <c r="G38" s="20">
        <f>E38*F38</f>
        <v>5000</v>
      </c>
      <c r="H38" s="16"/>
    </row>
    <row r="39" ht="52.5" spans="1:8">
      <c r="A39" s="16" t="s">
        <v>116</v>
      </c>
      <c r="B39" s="17" t="s">
        <v>117</v>
      </c>
      <c r="C39" s="18" t="s">
        <v>118</v>
      </c>
      <c r="D39" s="17" t="s">
        <v>41</v>
      </c>
      <c r="E39" s="17">
        <v>1</v>
      </c>
      <c r="F39" s="19">
        <v>1500</v>
      </c>
      <c r="G39" s="20">
        <f>E39*F39</f>
        <v>1500</v>
      </c>
      <c r="H39" s="16"/>
    </row>
    <row r="40" ht="42" spans="1:8">
      <c r="A40" s="16" t="s">
        <v>119</v>
      </c>
      <c r="B40" s="17" t="s">
        <v>120</v>
      </c>
      <c r="C40" s="18" t="s">
        <v>121</v>
      </c>
      <c r="D40" s="17" t="s">
        <v>41</v>
      </c>
      <c r="E40" s="17">
        <v>2</v>
      </c>
      <c r="F40" s="19">
        <v>1500</v>
      </c>
      <c r="G40" s="20">
        <f>E40*F40</f>
        <v>3000</v>
      </c>
      <c r="H40" s="16"/>
    </row>
    <row r="41" ht="42" spans="1:8">
      <c r="A41" s="16" t="s">
        <v>122</v>
      </c>
      <c r="B41" s="17" t="s">
        <v>64</v>
      </c>
      <c r="C41" s="18" t="s">
        <v>65</v>
      </c>
      <c r="D41" s="17" t="s">
        <v>41</v>
      </c>
      <c r="E41" s="17">
        <v>1</v>
      </c>
      <c r="F41" s="19">
        <v>10000</v>
      </c>
      <c r="G41" s="20">
        <f>E41*F41</f>
        <v>10000</v>
      </c>
      <c r="H41" s="16"/>
    </row>
    <row r="42" ht="147" spans="1:8">
      <c r="A42" s="16" t="s">
        <v>123</v>
      </c>
      <c r="B42" s="17" t="s">
        <v>124</v>
      </c>
      <c r="C42" s="18" t="s">
        <v>125</v>
      </c>
      <c r="D42" s="17" t="s">
        <v>41</v>
      </c>
      <c r="E42" s="17">
        <v>35</v>
      </c>
      <c r="F42" s="19">
        <v>900</v>
      </c>
      <c r="G42" s="20">
        <f>F42*E42</f>
        <v>31500</v>
      </c>
      <c r="H42" s="16"/>
    </row>
    <row r="43" ht="14.25" spans="1:8">
      <c r="A43" s="22"/>
      <c r="B43" s="22" t="s">
        <v>126</v>
      </c>
      <c r="C43" s="23" t="s">
        <v>127</v>
      </c>
      <c r="D43" s="22"/>
      <c r="E43" s="22"/>
      <c r="F43" s="24">
        <v>0</v>
      </c>
      <c r="G43" s="25">
        <f>SUM(G44:G73)</f>
        <v>348670</v>
      </c>
      <c r="H43" s="22"/>
    </row>
    <row r="44" ht="147" spans="1:8">
      <c r="A44" s="16" t="s">
        <v>128</v>
      </c>
      <c r="B44" s="17" t="s">
        <v>129</v>
      </c>
      <c r="C44" s="18" t="s">
        <v>130</v>
      </c>
      <c r="D44" s="17" t="s">
        <v>41</v>
      </c>
      <c r="E44" s="17">
        <v>24</v>
      </c>
      <c r="F44" s="19">
        <v>900</v>
      </c>
      <c r="G44" s="20">
        <f>F44*E44</f>
        <v>21600</v>
      </c>
      <c r="H44" s="16"/>
    </row>
    <row r="45" ht="199.5" spans="1:8">
      <c r="A45" s="16" t="s">
        <v>131</v>
      </c>
      <c r="B45" s="17" t="s">
        <v>95</v>
      </c>
      <c r="C45" s="18" t="s">
        <v>96</v>
      </c>
      <c r="D45" s="17" t="s">
        <v>41</v>
      </c>
      <c r="E45" s="17">
        <v>50</v>
      </c>
      <c r="F45" s="19">
        <v>1200</v>
      </c>
      <c r="G45" s="20">
        <f t="shared" ref="G45:G73" si="2">F45*E45</f>
        <v>60000</v>
      </c>
      <c r="H45" s="16"/>
    </row>
    <row r="46" ht="73.5" spans="1:8">
      <c r="A46" s="16" t="s">
        <v>132</v>
      </c>
      <c r="B46" s="17" t="s">
        <v>133</v>
      </c>
      <c r="C46" s="18" t="s">
        <v>134</v>
      </c>
      <c r="D46" s="17" t="s">
        <v>66</v>
      </c>
      <c r="E46" s="17">
        <v>3</v>
      </c>
      <c r="F46" s="19">
        <v>1000</v>
      </c>
      <c r="G46" s="20">
        <f t="shared" si="2"/>
        <v>3000</v>
      </c>
      <c r="H46" s="16"/>
    </row>
    <row r="47" ht="52.5" spans="1:8">
      <c r="A47" s="16" t="s">
        <v>135</v>
      </c>
      <c r="B47" s="17" t="s">
        <v>136</v>
      </c>
      <c r="C47" s="18" t="s">
        <v>137</v>
      </c>
      <c r="D47" s="17" t="s">
        <v>66</v>
      </c>
      <c r="E47" s="17">
        <v>3</v>
      </c>
      <c r="F47" s="19">
        <v>4000</v>
      </c>
      <c r="G47" s="20">
        <f t="shared" si="2"/>
        <v>12000</v>
      </c>
      <c r="H47" s="16"/>
    </row>
    <row r="48" ht="21" spans="1:8">
      <c r="A48" s="16" t="s">
        <v>138</v>
      </c>
      <c r="B48" s="17" t="s">
        <v>139</v>
      </c>
      <c r="C48" s="18" t="s">
        <v>140</v>
      </c>
      <c r="D48" s="17" t="s">
        <v>66</v>
      </c>
      <c r="E48" s="17">
        <v>3</v>
      </c>
      <c r="F48" s="19">
        <v>500</v>
      </c>
      <c r="G48" s="20">
        <f t="shared" si="2"/>
        <v>1500</v>
      </c>
      <c r="H48" s="16"/>
    </row>
    <row r="49" ht="42" spans="1:8">
      <c r="A49" s="16" t="s">
        <v>141</v>
      </c>
      <c r="B49" s="17" t="s">
        <v>142</v>
      </c>
      <c r="C49" s="18" t="s">
        <v>143</v>
      </c>
      <c r="D49" s="17" t="s">
        <v>66</v>
      </c>
      <c r="E49" s="17">
        <v>3</v>
      </c>
      <c r="F49" s="19">
        <v>500</v>
      </c>
      <c r="G49" s="20">
        <f t="shared" si="2"/>
        <v>1500</v>
      </c>
      <c r="H49" s="16"/>
    </row>
    <row r="50" ht="63" spans="1:8">
      <c r="A50" s="16" t="s">
        <v>144</v>
      </c>
      <c r="B50" s="17" t="s">
        <v>145</v>
      </c>
      <c r="C50" s="18" t="s">
        <v>146</v>
      </c>
      <c r="D50" s="17" t="s">
        <v>66</v>
      </c>
      <c r="E50" s="17">
        <v>3</v>
      </c>
      <c r="F50" s="19">
        <v>1000</v>
      </c>
      <c r="G50" s="20">
        <f t="shared" si="2"/>
        <v>3000</v>
      </c>
      <c r="H50" s="16"/>
    </row>
    <row r="51" ht="21" spans="1:8">
      <c r="A51" s="16" t="s">
        <v>147</v>
      </c>
      <c r="B51" s="17" t="s">
        <v>148</v>
      </c>
      <c r="C51" s="18" t="s">
        <v>149</v>
      </c>
      <c r="D51" s="17" t="s">
        <v>66</v>
      </c>
      <c r="E51" s="17">
        <v>2</v>
      </c>
      <c r="F51" s="19">
        <v>1700</v>
      </c>
      <c r="G51" s="20">
        <f t="shared" si="2"/>
        <v>3400</v>
      </c>
      <c r="H51" s="16"/>
    </row>
    <row r="52" ht="52.5" spans="1:8">
      <c r="A52" s="16" t="s">
        <v>150</v>
      </c>
      <c r="B52" s="17" t="s">
        <v>117</v>
      </c>
      <c r="C52" s="18" t="s">
        <v>151</v>
      </c>
      <c r="D52" s="17" t="s">
        <v>41</v>
      </c>
      <c r="E52" s="17">
        <v>1</v>
      </c>
      <c r="F52" s="19">
        <v>1500</v>
      </c>
      <c r="G52" s="20">
        <f t="shared" si="2"/>
        <v>1500</v>
      </c>
      <c r="H52" s="16"/>
    </row>
    <row r="53" ht="52.5" spans="1:8">
      <c r="A53" s="16" t="s">
        <v>152</v>
      </c>
      <c r="B53" s="17" t="s">
        <v>153</v>
      </c>
      <c r="C53" s="18" t="s">
        <v>154</v>
      </c>
      <c r="D53" s="17" t="s">
        <v>66</v>
      </c>
      <c r="E53" s="17">
        <v>50</v>
      </c>
      <c r="F53" s="19">
        <v>100</v>
      </c>
      <c r="G53" s="20">
        <f t="shared" si="2"/>
        <v>5000</v>
      </c>
      <c r="H53" s="16"/>
    </row>
    <row r="54" ht="63" spans="1:8">
      <c r="A54" s="16" t="s">
        <v>155</v>
      </c>
      <c r="B54" s="17" t="s">
        <v>156</v>
      </c>
      <c r="C54" s="18" t="s">
        <v>157</v>
      </c>
      <c r="D54" s="17" t="s">
        <v>66</v>
      </c>
      <c r="E54" s="17">
        <v>50</v>
      </c>
      <c r="F54" s="19">
        <v>150</v>
      </c>
      <c r="G54" s="20">
        <f t="shared" si="2"/>
        <v>7500</v>
      </c>
      <c r="H54" s="16"/>
    </row>
    <row r="55" ht="42" spans="1:8">
      <c r="A55" s="16" t="s">
        <v>158</v>
      </c>
      <c r="B55" s="17" t="s">
        <v>159</v>
      </c>
      <c r="C55" s="18" t="s">
        <v>160</v>
      </c>
      <c r="D55" s="17" t="s">
        <v>66</v>
      </c>
      <c r="E55" s="17">
        <v>50</v>
      </c>
      <c r="F55" s="19">
        <v>50</v>
      </c>
      <c r="G55" s="20">
        <f t="shared" si="2"/>
        <v>2500</v>
      </c>
      <c r="H55" s="16"/>
    </row>
    <row r="56" ht="63" spans="1:8">
      <c r="A56" s="16" t="s">
        <v>161</v>
      </c>
      <c r="B56" s="17" t="s">
        <v>162</v>
      </c>
      <c r="C56" s="18" t="s">
        <v>163</v>
      </c>
      <c r="D56" s="17" t="s">
        <v>51</v>
      </c>
      <c r="E56" s="17">
        <v>500</v>
      </c>
      <c r="F56" s="19">
        <v>2.5</v>
      </c>
      <c r="G56" s="20">
        <f t="shared" si="2"/>
        <v>1250</v>
      </c>
      <c r="H56" s="16"/>
    </row>
    <row r="57" ht="94.5" spans="1:8">
      <c r="A57" s="16" t="s">
        <v>164</v>
      </c>
      <c r="B57" s="17" t="s">
        <v>165</v>
      </c>
      <c r="C57" s="18" t="s">
        <v>166</v>
      </c>
      <c r="D57" s="17" t="s">
        <v>167</v>
      </c>
      <c r="E57" s="17">
        <v>30</v>
      </c>
      <c r="F57" s="19">
        <v>680</v>
      </c>
      <c r="G57" s="20">
        <f t="shared" si="2"/>
        <v>20400</v>
      </c>
      <c r="H57" s="16"/>
    </row>
    <row r="58" ht="14.25" spans="1:8">
      <c r="A58" s="16" t="s">
        <v>168</v>
      </c>
      <c r="B58" s="16" t="s">
        <v>169</v>
      </c>
      <c r="C58" s="18" t="s">
        <v>170</v>
      </c>
      <c r="D58" s="26" t="s">
        <v>51</v>
      </c>
      <c r="E58" s="26">
        <v>700</v>
      </c>
      <c r="F58" s="19">
        <v>10</v>
      </c>
      <c r="G58" s="20">
        <f t="shared" si="2"/>
        <v>7000</v>
      </c>
      <c r="H58" s="16"/>
    </row>
    <row r="59" ht="14.25" spans="1:8">
      <c r="A59" s="16" t="s">
        <v>171</v>
      </c>
      <c r="B59" s="16" t="s">
        <v>172</v>
      </c>
      <c r="C59" s="18" t="s">
        <v>173</v>
      </c>
      <c r="D59" s="26" t="s">
        <v>51</v>
      </c>
      <c r="E59" s="26">
        <v>600</v>
      </c>
      <c r="F59" s="19">
        <v>5</v>
      </c>
      <c r="G59" s="20">
        <f t="shared" si="2"/>
        <v>3000</v>
      </c>
      <c r="H59" s="16"/>
    </row>
    <row r="60" ht="105" spans="1:8">
      <c r="A60" s="16" t="s">
        <v>174</v>
      </c>
      <c r="B60" s="16" t="s">
        <v>175</v>
      </c>
      <c r="C60" s="18" t="s">
        <v>176</v>
      </c>
      <c r="D60" s="26" t="s">
        <v>22</v>
      </c>
      <c r="E60" s="26">
        <v>10</v>
      </c>
      <c r="F60" s="19">
        <v>2650</v>
      </c>
      <c r="G60" s="20">
        <f t="shared" si="2"/>
        <v>26500</v>
      </c>
      <c r="H60" s="16"/>
    </row>
    <row r="61" ht="168" spans="1:8">
      <c r="A61" s="16" t="s">
        <v>177</v>
      </c>
      <c r="B61" s="27" t="s">
        <v>178</v>
      </c>
      <c r="C61" s="18" t="s">
        <v>179</v>
      </c>
      <c r="D61" s="26" t="s">
        <v>22</v>
      </c>
      <c r="E61" s="26">
        <v>1</v>
      </c>
      <c r="F61" s="19">
        <v>2800</v>
      </c>
      <c r="G61" s="20">
        <f t="shared" si="2"/>
        <v>2800</v>
      </c>
      <c r="H61" s="16"/>
    </row>
    <row r="62" ht="52.5" spans="1:8">
      <c r="A62" s="16" t="s">
        <v>180</v>
      </c>
      <c r="B62" s="27" t="s">
        <v>181</v>
      </c>
      <c r="C62" s="18" t="s">
        <v>182</v>
      </c>
      <c r="D62" s="28" t="s">
        <v>22</v>
      </c>
      <c r="E62" s="28">
        <v>1</v>
      </c>
      <c r="F62" s="19">
        <v>1200</v>
      </c>
      <c r="G62" s="20">
        <f t="shared" si="2"/>
        <v>1200</v>
      </c>
      <c r="H62" s="16"/>
    </row>
    <row r="63" ht="52.5" spans="1:8">
      <c r="A63" s="16" t="s">
        <v>183</v>
      </c>
      <c r="B63" s="27" t="s">
        <v>184</v>
      </c>
      <c r="C63" s="18" t="s">
        <v>185</v>
      </c>
      <c r="D63" s="26" t="s">
        <v>41</v>
      </c>
      <c r="E63" s="26">
        <v>6</v>
      </c>
      <c r="F63" s="19">
        <v>380</v>
      </c>
      <c r="G63" s="20">
        <f t="shared" si="2"/>
        <v>2280</v>
      </c>
      <c r="H63" s="16"/>
    </row>
    <row r="64" ht="409.5" spans="1:8">
      <c r="A64" s="16" t="s">
        <v>186</v>
      </c>
      <c r="B64" s="16" t="s">
        <v>187</v>
      </c>
      <c r="C64" s="18" t="s">
        <v>188</v>
      </c>
      <c r="D64" s="26" t="s">
        <v>22</v>
      </c>
      <c r="E64" s="26">
        <v>1</v>
      </c>
      <c r="F64" s="19">
        <v>8500</v>
      </c>
      <c r="G64" s="20">
        <f t="shared" si="2"/>
        <v>8500</v>
      </c>
      <c r="H64" s="16"/>
    </row>
    <row r="65" ht="399" spans="1:8">
      <c r="A65" s="16" t="s">
        <v>189</v>
      </c>
      <c r="B65" s="16" t="s">
        <v>190</v>
      </c>
      <c r="C65" s="18" t="s">
        <v>191</v>
      </c>
      <c r="D65" s="26" t="s">
        <v>22</v>
      </c>
      <c r="E65" s="26">
        <v>3</v>
      </c>
      <c r="F65" s="19">
        <v>3850</v>
      </c>
      <c r="G65" s="20">
        <f t="shared" si="2"/>
        <v>11550</v>
      </c>
      <c r="H65" s="16"/>
    </row>
    <row r="66" ht="42" spans="1:8">
      <c r="A66" s="16" t="s">
        <v>192</v>
      </c>
      <c r="B66" s="16" t="s">
        <v>193</v>
      </c>
      <c r="C66" s="18" t="s">
        <v>194</v>
      </c>
      <c r="D66" s="26" t="s">
        <v>195</v>
      </c>
      <c r="E66" s="26">
        <v>10</v>
      </c>
      <c r="F66" s="19">
        <v>950</v>
      </c>
      <c r="G66" s="20">
        <f t="shared" si="2"/>
        <v>9500</v>
      </c>
      <c r="H66" s="16"/>
    </row>
    <row r="67" ht="199.5" spans="1:8">
      <c r="A67" s="16" t="s">
        <v>196</v>
      </c>
      <c r="B67" s="17" t="s">
        <v>197</v>
      </c>
      <c r="C67" s="18" t="s">
        <v>198</v>
      </c>
      <c r="D67" s="17" t="s">
        <v>22</v>
      </c>
      <c r="E67" s="17">
        <v>153</v>
      </c>
      <c r="F67" s="19">
        <v>690</v>
      </c>
      <c r="G67" s="20">
        <f t="shared" si="2"/>
        <v>105570</v>
      </c>
      <c r="H67" s="16"/>
    </row>
    <row r="68" ht="31.5" spans="1:8">
      <c r="A68" s="16" t="s">
        <v>199</v>
      </c>
      <c r="B68" s="17" t="s">
        <v>200</v>
      </c>
      <c r="C68" s="18" t="s">
        <v>201</v>
      </c>
      <c r="D68" s="15" t="s">
        <v>66</v>
      </c>
      <c r="E68" s="17">
        <v>153</v>
      </c>
      <c r="F68" s="19">
        <v>80</v>
      </c>
      <c r="G68" s="20">
        <f t="shared" si="2"/>
        <v>12240</v>
      </c>
      <c r="H68" s="16"/>
    </row>
    <row r="69" ht="178.5" spans="1:8">
      <c r="A69" s="16" t="s">
        <v>202</v>
      </c>
      <c r="B69" s="17" t="s">
        <v>203</v>
      </c>
      <c r="C69" s="18" t="s">
        <v>204</v>
      </c>
      <c r="D69" s="17" t="s">
        <v>22</v>
      </c>
      <c r="E69" s="17">
        <v>1</v>
      </c>
      <c r="F69" s="19">
        <v>3650</v>
      </c>
      <c r="G69" s="20">
        <f t="shared" si="2"/>
        <v>3650</v>
      </c>
      <c r="H69" s="16"/>
    </row>
    <row r="70" ht="73.5" spans="1:8">
      <c r="A70" s="16" t="s">
        <v>205</v>
      </c>
      <c r="B70" s="17" t="s">
        <v>206</v>
      </c>
      <c r="C70" s="18" t="s">
        <v>207</v>
      </c>
      <c r="D70" s="17" t="s">
        <v>22</v>
      </c>
      <c r="E70" s="17">
        <v>1</v>
      </c>
      <c r="F70" s="19">
        <v>1800</v>
      </c>
      <c r="G70" s="20">
        <f t="shared" si="2"/>
        <v>1800</v>
      </c>
      <c r="H70" s="16"/>
    </row>
    <row r="71" ht="273" spans="1:8">
      <c r="A71" s="16" t="s">
        <v>208</v>
      </c>
      <c r="B71" s="17" t="s">
        <v>209</v>
      </c>
      <c r="C71" s="18" t="s">
        <v>210</v>
      </c>
      <c r="D71" s="17" t="s">
        <v>22</v>
      </c>
      <c r="E71" s="17">
        <v>1</v>
      </c>
      <c r="F71" s="19">
        <v>7000</v>
      </c>
      <c r="G71" s="20">
        <f t="shared" si="2"/>
        <v>7000</v>
      </c>
      <c r="H71" s="16"/>
    </row>
    <row r="72" ht="84" spans="1:8">
      <c r="A72" s="16" t="s">
        <v>211</v>
      </c>
      <c r="B72" s="16" t="s">
        <v>212</v>
      </c>
      <c r="C72" s="29" t="s">
        <v>213</v>
      </c>
      <c r="D72" s="26" t="s">
        <v>66</v>
      </c>
      <c r="E72" s="26">
        <v>10</v>
      </c>
      <c r="F72" s="19">
        <v>40</v>
      </c>
      <c r="G72" s="20">
        <f t="shared" si="2"/>
        <v>400</v>
      </c>
      <c r="H72" s="16"/>
    </row>
    <row r="73" ht="94.5" spans="1:8">
      <c r="A73" s="16" t="s">
        <v>214</v>
      </c>
      <c r="B73" s="30" t="s">
        <v>215</v>
      </c>
      <c r="C73" s="31" t="s">
        <v>216</v>
      </c>
      <c r="D73" s="28" t="s">
        <v>167</v>
      </c>
      <c r="E73" s="30">
        <v>2</v>
      </c>
      <c r="F73" s="19">
        <v>765</v>
      </c>
      <c r="G73" s="20">
        <f t="shared" si="2"/>
        <v>1530</v>
      </c>
      <c r="H73" s="15"/>
    </row>
    <row r="74" ht="14.25" spans="1:8">
      <c r="A74" s="9"/>
      <c r="B74" s="10" t="s">
        <v>217</v>
      </c>
      <c r="C74" s="11" t="s">
        <v>218</v>
      </c>
      <c r="D74" s="12"/>
      <c r="E74" s="10"/>
      <c r="F74" s="13"/>
      <c r="G74" s="14">
        <f>SUM(G75:G78)</f>
        <v>84500</v>
      </c>
      <c r="H74" s="15"/>
    </row>
    <row r="75" ht="199.5" spans="1:8">
      <c r="A75" s="16" t="s">
        <v>219</v>
      </c>
      <c r="B75" s="17" t="s">
        <v>95</v>
      </c>
      <c r="C75" s="18" t="s">
        <v>96</v>
      </c>
      <c r="D75" s="17" t="s">
        <v>41</v>
      </c>
      <c r="E75" s="17">
        <v>60</v>
      </c>
      <c r="F75" s="19">
        <v>1200</v>
      </c>
      <c r="G75" s="20">
        <f>E75*F75</f>
        <v>72000</v>
      </c>
      <c r="H75" s="16"/>
    </row>
    <row r="76" ht="52.5" spans="1:8">
      <c r="A76" s="16" t="s">
        <v>220</v>
      </c>
      <c r="B76" s="17" t="s">
        <v>221</v>
      </c>
      <c r="C76" s="18" t="s">
        <v>93</v>
      </c>
      <c r="D76" s="17" t="s">
        <v>41</v>
      </c>
      <c r="E76" s="17">
        <v>1</v>
      </c>
      <c r="F76" s="19">
        <v>1500</v>
      </c>
      <c r="G76" s="20">
        <f>E76*F76</f>
        <v>1500</v>
      </c>
      <c r="H76" s="16"/>
    </row>
    <row r="77" ht="94.5" spans="1:8">
      <c r="A77" s="16" t="s">
        <v>222</v>
      </c>
      <c r="B77" s="17" t="s">
        <v>223</v>
      </c>
      <c r="C77" s="18" t="s">
        <v>115</v>
      </c>
      <c r="D77" s="17" t="s">
        <v>41</v>
      </c>
      <c r="E77" s="17">
        <v>1</v>
      </c>
      <c r="F77" s="19">
        <v>5000</v>
      </c>
      <c r="G77" s="20">
        <f>E77*F77</f>
        <v>5000</v>
      </c>
      <c r="H77" s="16"/>
    </row>
    <row r="78" ht="94.5" spans="1:8">
      <c r="A78" s="16" t="s">
        <v>224</v>
      </c>
      <c r="B78" s="17" t="s">
        <v>225</v>
      </c>
      <c r="C78" s="18" t="s">
        <v>87</v>
      </c>
      <c r="D78" s="17" t="s">
        <v>41</v>
      </c>
      <c r="E78" s="17">
        <v>2</v>
      </c>
      <c r="F78" s="19">
        <v>3000</v>
      </c>
      <c r="G78" s="20">
        <f>E78*F78</f>
        <v>6000</v>
      </c>
      <c r="H78" s="16"/>
    </row>
    <row r="79" ht="14.25" spans="1:8">
      <c r="A79" s="9"/>
      <c r="B79" s="10" t="s">
        <v>226</v>
      </c>
      <c r="C79" s="11" t="s">
        <v>227</v>
      </c>
      <c r="D79" s="12"/>
      <c r="E79" s="10"/>
      <c r="F79" s="13"/>
      <c r="G79" s="14">
        <f>SUM(G80:G102)</f>
        <v>332720</v>
      </c>
      <c r="H79" s="15"/>
    </row>
    <row r="80" ht="220.5" spans="1:8">
      <c r="A80" s="16" t="s">
        <v>228</v>
      </c>
      <c r="B80" s="17" t="s">
        <v>229</v>
      </c>
      <c r="C80" s="18" t="s">
        <v>230</v>
      </c>
      <c r="D80" s="17" t="s">
        <v>41</v>
      </c>
      <c r="E80" s="17">
        <v>80</v>
      </c>
      <c r="F80" s="19">
        <v>1100</v>
      </c>
      <c r="G80" s="20">
        <f>F80*E80</f>
        <v>88000</v>
      </c>
      <c r="H80" s="16"/>
    </row>
    <row r="81" ht="294" spans="1:8">
      <c r="A81" s="16" t="s">
        <v>231</v>
      </c>
      <c r="B81" s="17" t="s">
        <v>232</v>
      </c>
      <c r="C81" s="18" t="s">
        <v>233</v>
      </c>
      <c r="D81" s="17" t="s">
        <v>41</v>
      </c>
      <c r="E81" s="17">
        <v>1</v>
      </c>
      <c r="F81" s="19">
        <v>20000</v>
      </c>
      <c r="G81" s="20">
        <f>E81*F81</f>
        <v>20000</v>
      </c>
      <c r="H81" s="16"/>
    </row>
    <row r="82" ht="115.5" spans="1:8">
      <c r="A82" s="16" t="s">
        <v>234</v>
      </c>
      <c r="B82" s="17" t="s">
        <v>98</v>
      </c>
      <c r="C82" s="21" t="s">
        <v>99</v>
      </c>
      <c r="D82" s="17" t="s">
        <v>22</v>
      </c>
      <c r="E82" s="17">
        <v>1</v>
      </c>
      <c r="F82" s="19">
        <v>20000</v>
      </c>
      <c r="G82" s="20">
        <f>F82*E82</f>
        <v>20000</v>
      </c>
      <c r="H82" s="16"/>
    </row>
    <row r="83" ht="63" spans="1:8">
      <c r="A83" s="16" t="s">
        <v>235</v>
      </c>
      <c r="B83" s="17" t="s">
        <v>236</v>
      </c>
      <c r="C83" s="18" t="s">
        <v>237</v>
      </c>
      <c r="D83" s="17" t="s">
        <v>41</v>
      </c>
      <c r="E83" s="17">
        <v>1</v>
      </c>
      <c r="F83" s="19">
        <v>10000</v>
      </c>
      <c r="G83" s="20">
        <f>F83*E83</f>
        <v>10000</v>
      </c>
      <c r="H83" s="16"/>
    </row>
    <row r="84" ht="199.5" spans="1:8">
      <c r="A84" s="16" t="s">
        <v>238</v>
      </c>
      <c r="B84" s="17" t="s">
        <v>95</v>
      </c>
      <c r="C84" s="18" t="s">
        <v>96</v>
      </c>
      <c r="D84" s="17" t="s">
        <v>41</v>
      </c>
      <c r="E84" s="17">
        <v>45</v>
      </c>
      <c r="F84" s="19">
        <v>1200</v>
      </c>
      <c r="G84" s="20">
        <f>E84*F84</f>
        <v>54000</v>
      </c>
      <c r="H84" s="16"/>
    </row>
    <row r="85" ht="63" spans="1:8">
      <c r="A85" s="16" t="s">
        <v>239</v>
      </c>
      <c r="B85" s="17" t="s">
        <v>162</v>
      </c>
      <c r="C85" s="18" t="s">
        <v>163</v>
      </c>
      <c r="D85" s="17" t="s">
        <v>51</v>
      </c>
      <c r="E85" s="17">
        <v>600</v>
      </c>
      <c r="F85" s="19">
        <f t="shared" ref="F85:F92" si="3">F56</f>
        <v>2.5</v>
      </c>
      <c r="G85" s="20">
        <f t="shared" ref="G85:G102" si="4">E85*F85</f>
        <v>1500</v>
      </c>
      <c r="H85" s="16"/>
    </row>
    <row r="86" ht="94.5" spans="1:8">
      <c r="A86" s="16" t="s">
        <v>240</v>
      </c>
      <c r="B86" s="17" t="s">
        <v>165</v>
      </c>
      <c r="C86" s="18" t="s">
        <v>166</v>
      </c>
      <c r="D86" s="17" t="s">
        <v>167</v>
      </c>
      <c r="E86" s="17">
        <v>20</v>
      </c>
      <c r="F86" s="19">
        <f t="shared" si="3"/>
        <v>680</v>
      </c>
      <c r="G86" s="20">
        <f t="shared" si="4"/>
        <v>13600</v>
      </c>
      <c r="H86" s="16"/>
    </row>
    <row r="87" ht="14.25" spans="1:8">
      <c r="A87" s="16" t="s">
        <v>241</v>
      </c>
      <c r="B87" s="16" t="s">
        <v>169</v>
      </c>
      <c r="C87" s="29" t="s">
        <v>170</v>
      </c>
      <c r="D87" s="26" t="s">
        <v>51</v>
      </c>
      <c r="E87" s="26">
        <v>600</v>
      </c>
      <c r="F87" s="19">
        <f t="shared" si="3"/>
        <v>10</v>
      </c>
      <c r="G87" s="20">
        <f t="shared" si="4"/>
        <v>6000</v>
      </c>
      <c r="H87" s="16"/>
    </row>
    <row r="88" ht="14.25" spans="1:8">
      <c r="A88" s="16" t="s">
        <v>242</v>
      </c>
      <c r="B88" s="16" t="s">
        <v>172</v>
      </c>
      <c r="C88" s="29" t="s">
        <v>173</v>
      </c>
      <c r="D88" s="26" t="s">
        <v>51</v>
      </c>
      <c r="E88" s="26">
        <v>300</v>
      </c>
      <c r="F88" s="19">
        <f t="shared" si="3"/>
        <v>5</v>
      </c>
      <c r="G88" s="20">
        <f t="shared" si="4"/>
        <v>1500</v>
      </c>
      <c r="H88" s="16"/>
    </row>
    <row r="89" ht="105" spans="1:8">
      <c r="A89" s="16" t="s">
        <v>243</v>
      </c>
      <c r="B89" s="16" t="s">
        <v>175</v>
      </c>
      <c r="C89" s="18" t="s">
        <v>176</v>
      </c>
      <c r="D89" s="26" t="s">
        <v>22</v>
      </c>
      <c r="E89" s="26">
        <v>7</v>
      </c>
      <c r="F89" s="19">
        <f t="shared" si="3"/>
        <v>2650</v>
      </c>
      <c r="G89" s="20">
        <f t="shared" si="4"/>
        <v>18550</v>
      </c>
      <c r="H89" s="16"/>
    </row>
    <row r="90" ht="168" spans="1:8">
      <c r="A90" s="16" t="s">
        <v>244</v>
      </c>
      <c r="B90" s="27" t="s">
        <v>178</v>
      </c>
      <c r="C90" s="18" t="s">
        <v>179</v>
      </c>
      <c r="D90" s="26" t="s">
        <v>22</v>
      </c>
      <c r="E90" s="26">
        <v>1</v>
      </c>
      <c r="F90" s="19">
        <f t="shared" si="3"/>
        <v>2800</v>
      </c>
      <c r="G90" s="20">
        <f t="shared" si="4"/>
        <v>2800</v>
      </c>
      <c r="H90" s="16"/>
    </row>
    <row r="91" ht="63" spans="1:8">
      <c r="A91" s="16" t="s">
        <v>245</v>
      </c>
      <c r="B91" s="27" t="s">
        <v>181</v>
      </c>
      <c r="C91" s="29" t="s">
        <v>246</v>
      </c>
      <c r="D91" s="28" t="s">
        <v>22</v>
      </c>
      <c r="E91" s="28">
        <v>1</v>
      </c>
      <c r="F91" s="19">
        <f t="shared" si="3"/>
        <v>1200</v>
      </c>
      <c r="G91" s="20">
        <f t="shared" si="4"/>
        <v>1200</v>
      </c>
      <c r="H91" s="16"/>
    </row>
    <row r="92" ht="52.5" spans="1:8">
      <c r="A92" s="16" t="s">
        <v>247</v>
      </c>
      <c r="B92" s="27" t="s">
        <v>184</v>
      </c>
      <c r="C92" s="18" t="s">
        <v>185</v>
      </c>
      <c r="D92" s="26" t="s">
        <v>41</v>
      </c>
      <c r="E92" s="26">
        <v>6</v>
      </c>
      <c r="F92" s="19">
        <f t="shared" si="3"/>
        <v>380</v>
      </c>
      <c r="G92" s="20">
        <f t="shared" si="4"/>
        <v>2280</v>
      </c>
      <c r="H92" s="16"/>
    </row>
    <row r="93" ht="52.5" spans="1:8">
      <c r="A93" s="16" t="s">
        <v>248</v>
      </c>
      <c r="B93" s="30" t="s">
        <v>249</v>
      </c>
      <c r="C93" s="29" t="s">
        <v>250</v>
      </c>
      <c r="D93" s="28" t="s">
        <v>66</v>
      </c>
      <c r="E93" s="28">
        <v>1</v>
      </c>
      <c r="F93" s="19">
        <v>60</v>
      </c>
      <c r="G93" s="20">
        <f t="shared" si="4"/>
        <v>60</v>
      </c>
      <c r="H93" s="16"/>
    </row>
    <row r="94" ht="399" spans="1:8">
      <c r="A94" s="16" t="s">
        <v>251</v>
      </c>
      <c r="B94" s="16" t="s">
        <v>190</v>
      </c>
      <c r="C94" s="18" t="s">
        <v>191</v>
      </c>
      <c r="D94" s="26" t="s">
        <v>22</v>
      </c>
      <c r="E94" s="26">
        <v>3</v>
      </c>
      <c r="F94" s="19">
        <f t="shared" ref="F94:F102" si="5">F65</f>
        <v>3850</v>
      </c>
      <c r="G94" s="20">
        <f t="shared" si="4"/>
        <v>11550</v>
      </c>
      <c r="H94" s="16"/>
    </row>
    <row r="95" ht="42" spans="1:8">
      <c r="A95" s="16" t="s">
        <v>252</v>
      </c>
      <c r="B95" s="16" t="s">
        <v>193</v>
      </c>
      <c r="C95" s="29" t="s">
        <v>194</v>
      </c>
      <c r="D95" s="26" t="s">
        <v>195</v>
      </c>
      <c r="E95" s="26">
        <v>6</v>
      </c>
      <c r="F95" s="19">
        <f t="shared" si="5"/>
        <v>950</v>
      </c>
      <c r="G95" s="20">
        <f t="shared" si="4"/>
        <v>5700</v>
      </c>
      <c r="H95" s="16"/>
    </row>
    <row r="96" ht="199.5" spans="1:8">
      <c r="A96" s="16" t="s">
        <v>253</v>
      </c>
      <c r="B96" s="17" t="s">
        <v>197</v>
      </c>
      <c r="C96" s="18" t="s">
        <v>198</v>
      </c>
      <c r="D96" s="17" t="s">
        <v>22</v>
      </c>
      <c r="E96" s="17">
        <v>80</v>
      </c>
      <c r="F96" s="19">
        <f t="shared" si="5"/>
        <v>690</v>
      </c>
      <c r="G96" s="20">
        <f t="shared" si="4"/>
        <v>55200</v>
      </c>
      <c r="H96" s="16"/>
    </row>
    <row r="97" ht="31.5" spans="1:8">
      <c r="A97" s="16" t="s">
        <v>254</v>
      </c>
      <c r="B97" s="17" t="s">
        <v>200</v>
      </c>
      <c r="C97" s="18" t="s">
        <v>201</v>
      </c>
      <c r="D97" s="15" t="s">
        <v>66</v>
      </c>
      <c r="E97" s="17">
        <v>80</v>
      </c>
      <c r="F97" s="19">
        <f t="shared" si="5"/>
        <v>80</v>
      </c>
      <c r="G97" s="20">
        <f t="shared" si="4"/>
        <v>6400</v>
      </c>
      <c r="H97" s="32"/>
    </row>
    <row r="98" ht="178.5" spans="1:8">
      <c r="A98" s="16" t="s">
        <v>255</v>
      </c>
      <c r="B98" s="17" t="s">
        <v>203</v>
      </c>
      <c r="C98" s="18" t="s">
        <v>204</v>
      </c>
      <c r="D98" s="17" t="s">
        <v>22</v>
      </c>
      <c r="E98" s="17">
        <v>1</v>
      </c>
      <c r="F98" s="19">
        <f t="shared" si="5"/>
        <v>3650</v>
      </c>
      <c r="G98" s="20">
        <f t="shared" si="4"/>
        <v>3650</v>
      </c>
      <c r="H98" s="16"/>
    </row>
    <row r="99" ht="73.5" spans="1:8">
      <c r="A99" s="16" t="s">
        <v>256</v>
      </c>
      <c r="B99" s="17" t="s">
        <v>206</v>
      </c>
      <c r="C99" s="18" t="s">
        <v>207</v>
      </c>
      <c r="D99" s="17" t="s">
        <v>22</v>
      </c>
      <c r="E99" s="17">
        <v>1</v>
      </c>
      <c r="F99" s="19">
        <f t="shared" si="5"/>
        <v>1800</v>
      </c>
      <c r="G99" s="20">
        <f t="shared" si="4"/>
        <v>1800</v>
      </c>
      <c r="H99" s="16"/>
    </row>
    <row r="100" ht="273" spans="1:8">
      <c r="A100" s="16" t="s">
        <v>257</v>
      </c>
      <c r="B100" s="17" t="s">
        <v>209</v>
      </c>
      <c r="C100" s="18" t="s">
        <v>210</v>
      </c>
      <c r="D100" s="17" t="s">
        <v>22</v>
      </c>
      <c r="E100" s="17">
        <v>1</v>
      </c>
      <c r="F100" s="19">
        <f t="shared" si="5"/>
        <v>7000</v>
      </c>
      <c r="G100" s="20">
        <f t="shared" si="4"/>
        <v>7000</v>
      </c>
      <c r="H100" s="16"/>
    </row>
    <row r="101" ht="84" spans="1:8">
      <c r="A101" s="16" t="s">
        <v>258</v>
      </c>
      <c r="B101" s="16" t="s">
        <v>212</v>
      </c>
      <c r="C101" s="29" t="s">
        <v>213</v>
      </c>
      <c r="D101" s="26" t="s">
        <v>66</v>
      </c>
      <c r="E101" s="26">
        <v>10</v>
      </c>
      <c r="F101" s="19">
        <f t="shared" si="5"/>
        <v>40</v>
      </c>
      <c r="G101" s="20">
        <f t="shared" si="4"/>
        <v>400</v>
      </c>
      <c r="H101" s="33"/>
    </row>
    <row r="102" ht="94.5" spans="1:8">
      <c r="A102" s="16" t="s">
        <v>259</v>
      </c>
      <c r="B102" s="30" t="s">
        <v>215</v>
      </c>
      <c r="C102" s="31" t="s">
        <v>216</v>
      </c>
      <c r="D102" s="28" t="s">
        <v>167</v>
      </c>
      <c r="E102" s="30">
        <v>2</v>
      </c>
      <c r="F102" s="19">
        <f t="shared" si="5"/>
        <v>765</v>
      </c>
      <c r="G102" s="20">
        <f t="shared" si="4"/>
        <v>1530</v>
      </c>
      <c r="H102" s="15"/>
    </row>
    <row r="103" ht="14.25" spans="1:8">
      <c r="A103" s="9"/>
      <c r="B103" s="10" t="s">
        <v>226</v>
      </c>
      <c r="C103" s="11" t="s">
        <v>260</v>
      </c>
      <c r="D103" s="12"/>
      <c r="E103" s="10"/>
      <c r="F103" s="13"/>
      <c r="G103" s="14">
        <f>SUM(G104:G106)</f>
        <v>60000</v>
      </c>
      <c r="H103" s="15"/>
    </row>
    <row r="104" ht="189" spans="1:8">
      <c r="A104" s="16" t="s">
        <v>261</v>
      </c>
      <c r="B104" s="17" t="s">
        <v>111</v>
      </c>
      <c r="C104" s="18" t="s">
        <v>262</v>
      </c>
      <c r="D104" s="17" t="s">
        <v>22</v>
      </c>
      <c r="E104" s="17">
        <v>10</v>
      </c>
      <c r="F104" s="19">
        <v>2000</v>
      </c>
      <c r="G104" s="20">
        <f>F104*E104</f>
        <v>20000</v>
      </c>
      <c r="H104" s="16"/>
    </row>
    <row r="105" ht="115.5" spans="1:8">
      <c r="A105" s="16" t="s">
        <v>263</v>
      </c>
      <c r="B105" s="17" t="s">
        <v>98</v>
      </c>
      <c r="C105" s="21" t="s">
        <v>99</v>
      </c>
      <c r="D105" s="17" t="s">
        <v>22</v>
      </c>
      <c r="E105" s="17">
        <v>1</v>
      </c>
      <c r="F105" s="19">
        <v>20000</v>
      </c>
      <c r="G105" s="20">
        <f t="shared" ref="G105:G110" si="6">F105*E105</f>
        <v>20000</v>
      </c>
      <c r="H105" s="16"/>
    </row>
    <row r="106" ht="105" spans="1:8">
      <c r="A106" s="16" t="s">
        <v>264</v>
      </c>
      <c r="B106" s="17" t="s">
        <v>265</v>
      </c>
      <c r="C106" s="18" t="s">
        <v>266</v>
      </c>
      <c r="D106" s="17" t="s">
        <v>66</v>
      </c>
      <c r="E106" s="17">
        <v>5</v>
      </c>
      <c r="F106" s="19">
        <v>4000</v>
      </c>
      <c r="G106" s="20">
        <f t="shared" si="6"/>
        <v>20000</v>
      </c>
      <c r="H106" s="16"/>
    </row>
    <row r="107" ht="14.25" spans="1:8">
      <c r="A107" s="9"/>
      <c r="B107" s="10" t="s">
        <v>267</v>
      </c>
      <c r="C107" s="11" t="s">
        <v>268</v>
      </c>
      <c r="D107" s="12"/>
      <c r="E107" s="10"/>
      <c r="F107" s="13"/>
      <c r="G107" s="14">
        <f>SUM(G108:G110)</f>
        <v>22000</v>
      </c>
      <c r="H107" s="15"/>
    </row>
    <row r="108" ht="42" spans="1:8">
      <c r="A108" s="16" t="s">
        <v>269</v>
      </c>
      <c r="B108" s="17" t="s">
        <v>64</v>
      </c>
      <c r="C108" s="18" t="s">
        <v>65</v>
      </c>
      <c r="D108" s="17" t="s">
        <v>41</v>
      </c>
      <c r="E108" s="17">
        <v>1</v>
      </c>
      <c r="F108" s="19">
        <v>10000</v>
      </c>
      <c r="G108" s="20">
        <f>E108*F108</f>
        <v>10000</v>
      </c>
      <c r="H108" s="16"/>
    </row>
    <row r="109" ht="63" spans="1:8">
      <c r="A109" s="16" t="s">
        <v>270</v>
      </c>
      <c r="B109" s="17" t="s">
        <v>271</v>
      </c>
      <c r="C109" s="18" t="s">
        <v>90</v>
      </c>
      <c r="D109" s="17" t="s">
        <v>41</v>
      </c>
      <c r="E109" s="17">
        <v>1</v>
      </c>
      <c r="F109" s="19">
        <v>3000</v>
      </c>
      <c r="G109" s="20">
        <f>E109*F109</f>
        <v>3000</v>
      </c>
      <c r="H109" s="16"/>
    </row>
    <row r="110" ht="147" spans="1:8">
      <c r="A110" s="16" t="s">
        <v>272</v>
      </c>
      <c r="B110" s="17" t="s">
        <v>129</v>
      </c>
      <c r="C110" s="18" t="s">
        <v>130</v>
      </c>
      <c r="D110" s="17" t="s">
        <v>41</v>
      </c>
      <c r="E110" s="17">
        <v>10</v>
      </c>
      <c r="F110" s="19">
        <v>900</v>
      </c>
      <c r="G110" s="20">
        <f t="shared" si="6"/>
        <v>9000</v>
      </c>
      <c r="H110" s="16"/>
    </row>
    <row r="111" ht="14.25" spans="1:8">
      <c r="A111" s="9"/>
      <c r="B111" s="10" t="s">
        <v>273</v>
      </c>
      <c r="C111" s="11" t="s">
        <v>274</v>
      </c>
      <c r="D111" s="12"/>
      <c r="E111" s="10"/>
      <c r="F111" s="13"/>
      <c r="G111" s="14">
        <f>SUM(G112:G128)</f>
        <v>121100</v>
      </c>
      <c r="H111" s="15"/>
    </row>
    <row r="112" ht="63" spans="1:8">
      <c r="A112" s="16" t="s">
        <v>275</v>
      </c>
      <c r="B112" s="17" t="s">
        <v>162</v>
      </c>
      <c r="C112" s="18" t="s">
        <v>163</v>
      </c>
      <c r="D112" s="17" t="s">
        <v>51</v>
      </c>
      <c r="E112" s="17">
        <v>500</v>
      </c>
      <c r="F112" s="19">
        <f t="shared" ref="F112:F119" si="7">F56</f>
        <v>2.5</v>
      </c>
      <c r="G112" s="20">
        <f t="shared" ref="G112:G128" si="8">E112*F112</f>
        <v>1250</v>
      </c>
      <c r="H112" s="16"/>
    </row>
    <row r="113" ht="94.5" spans="1:8">
      <c r="A113" s="16" t="s">
        <v>276</v>
      </c>
      <c r="B113" s="17" t="s">
        <v>165</v>
      </c>
      <c r="C113" s="18" t="s">
        <v>166</v>
      </c>
      <c r="D113" s="17" t="s">
        <v>167</v>
      </c>
      <c r="E113" s="17">
        <v>18</v>
      </c>
      <c r="F113" s="19">
        <f t="shared" si="7"/>
        <v>680</v>
      </c>
      <c r="G113" s="20">
        <f t="shared" si="8"/>
        <v>12240</v>
      </c>
      <c r="H113" s="16"/>
    </row>
    <row r="114" ht="14.25" spans="1:8">
      <c r="A114" s="16" t="s">
        <v>277</v>
      </c>
      <c r="B114" s="16" t="s">
        <v>169</v>
      </c>
      <c r="C114" s="18" t="s">
        <v>170</v>
      </c>
      <c r="D114" s="26" t="s">
        <v>51</v>
      </c>
      <c r="E114" s="26">
        <v>600</v>
      </c>
      <c r="F114" s="19">
        <f t="shared" si="7"/>
        <v>10</v>
      </c>
      <c r="G114" s="20">
        <f t="shared" si="8"/>
        <v>6000</v>
      </c>
      <c r="H114" s="16"/>
    </row>
    <row r="115" ht="14.25" spans="1:8">
      <c r="A115" s="16" t="s">
        <v>278</v>
      </c>
      <c r="B115" s="16" t="s">
        <v>172</v>
      </c>
      <c r="C115" s="18" t="s">
        <v>173</v>
      </c>
      <c r="D115" s="26" t="s">
        <v>51</v>
      </c>
      <c r="E115" s="26">
        <v>300</v>
      </c>
      <c r="F115" s="19">
        <f t="shared" si="7"/>
        <v>5</v>
      </c>
      <c r="G115" s="20">
        <f t="shared" si="8"/>
        <v>1500</v>
      </c>
      <c r="H115" s="16"/>
    </row>
    <row r="116" ht="105" spans="1:8">
      <c r="A116" s="16" t="s">
        <v>279</v>
      </c>
      <c r="B116" s="16" t="s">
        <v>175</v>
      </c>
      <c r="C116" s="18" t="s">
        <v>176</v>
      </c>
      <c r="D116" s="26" t="s">
        <v>22</v>
      </c>
      <c r="E116" s="26">
        <v>4</v>
      </c>
      <c r="F116" s="19">
        <f t="shared" si="7"/>
        <v>2650</v>
      </c>
      <c r="G116" s="20">
        <f t="shared" si="8"/>
        <v>10600</v>
      </c>
      <c r="H116" s="16"/>
    </row>
    <row r="117" ht="168" spans="1:8">
      <c r="A117" s="16" t="s">
        <v>280</v>
      </c>
      <c r="B117" s="27" t="s">
        <v>178</v>
      </c>
      <c r="C117" s="18" t="s">
        <v>179</v>
      </c>
      <c r="D117" s="26" t="s">
        <v>22</v>
      </c>
      <c r="E117" s="26">
        <v>1</v>
      </c>
      <c r="F117" s="19">
        <f t="shared" si="7"/>
        <v>2800</v>
      </c>
      <c r="G117" s="20">
        <f t="shared" si="8"/>
        <v>2800</v>
      </c>
      <c r="H117" s="16"/>
    </row>
    <row r="118" ht="63" spans="1:8">
      <c r="A118" s="16" t="s">
        <v>281</v>
      </c>
      <c r="B118" s="27" t="s">
        <v>181</v>
      </c>
      <c r="C118" s="18" t="s">
        <v>246</v>
      </c>
      <c r="D118" s="28" t="s">
        <v>22</v>
      </c>
      <c r="E118" s="28">
        <v>1</v>
      </c>
      <c r="F118" s="19">
        <f t="shared" si="7"/>
        <v>1200</v>
      </c>
      <c r="G118" s="20">
        <f t="shared" si="8"/>
        <v>1200</v>
      </c>
      <c r="H118" s="16"/>
    </row>
    <row r="119" ht="52.5" spans="1:8">
      <c r="A119" s="16" t="s">
        <v>282</v>
      </c>
      <c r="B119" s="27" t="s">
        <v>184</v>
      </c>
      <c r="C119" s="18" t="s">
        <v>185</v>
      </c>
      <c r="D119" s="26" t="s">
        <v>41</v>
      </c>
      <c r="E119" s="26">
        <v>4</v>
      </c>
      <c r="F119" s="19">
        <f t="shared" si="7"/>
        <v>380</v>
      </c>
      <c r="G119" s="20">
        <f t="shared" si="8"/>
        <v>1520</v>
      </c>
      <c r="H119" s="16"/>
    </row>
    <row r="120" ht="399" spans="1:8">
      <c r="A120" s="16" t="s">
        <v>283</v>
      </c>
      <c r="B120" s="16" t="s">
        <v>190</v>
      </c>
      <c r="C120" s="18" t="s">
        <v>191</v>
      </c>
      <c r="D120" s="26" t="s">
        <v>22</v>
      </c>
      <c r="E120" s="26">
        <v>3</v>
      </c>
      <c r="F120" s="19">
        <f t="shared" ref="F120:F128" si="9">F65</f>
        <v>3850</v>
      </c>
      <c r="G120" s="20">
        <f t="shared" si="8"/>
        <v>11550</v>
      </c>
      <c r="H120" s="16"/>
    </row>
    <row r="121" ht="42" spans="1:8">
      <c r="A121" s="16" t="s">
        <v>284</v>
      </c>
      <c r="B121" s="16" t="s">
        <v>193</v>
      </c>
      <c r="C121" s="18" t="s">
        <v>194</v>
      </c>
      <c r="D121" s="26" t="s">
        <v>195</v>
      </c>
      <c r="E121" s="26">
        <v>6</v>
      </c>
      <c r="F121" s="19">
        <f t="shared" si="9"/>
        <v>950</v>
      </c>
      <c r="G121" s="20">
        <f t="shared" si="8"/>
        <v>5700</v>
      </c>
      <c r="H121" s="16"/>
    </row>
    <row r="122" ht="199.5" spans="1:8">
      <c r="A122" s="16" t="s">
        <v>285</v>
      </c>
      <c r="B122" s="17" t="s">
        <v>197</v>
      </c>
      <c r="C122" s="18" t="s">
        <v>198</v>
      </c>
      <c r="D122" s="17" t="s">
        <v>22</v>
      </c>
      <c r="E122" s="17">
        <v>68</v>
      </c>
      <c r="F122" s="19">
        <f t="shared" si="9"/>
        <v>690</v>
      </c>
      <c r="G122" s="20">
        <f t="shared" si="8"/>
        <v>46920</v>
      </c>
      <c r="H122" s="16"/>
    </row>
    <row r="123" ht="31.5" spans="1:8">
      <c r="A123" s="16" t="s">
        <v>286</v>
      </c>
      <c r="B123" s="17" t="s">
        <v>200</v>
      </c>
      <c r="C123" s="18" t="s">
        <v>201</v>
      </c>
      <c r="D123" s="15" t="s">
        <v>66</v>
      </c>
      <c r="E123" s="17">
        <v>68</v>
      </c>
      <c r="F123" s="19">
        <f t="shared" si="9"/>
        <v>80</v>
      </c>
      <c r="G123" s="20">
        <f t="shared" si="8"/>
        <v>5440</v>
      </c>
      <c r="H123" s="16"/>
    </row>
    <row r="124" ht="178.5" spans="1:8">
      <c r="A124" s="16" t="s">
        <v>287</v>
      </c>
      <c r="B124" s="17" t="s">
        <v>203</v>
      </c>
      <c r="C124" s="18" t="s">
        <v>204</v>
      </c>
      <c r="D124" s="17" t="s">
        <v>22</v>
      </c>
      <c r="E124" s="17">
        <v>1</v>
      </c>
      <c r="F124" s="19">
        <f t="shared" si="9"/>
        <v>3650</v>
      </c>
      <c r="G124" s="20">
        <f t="shared" si="8"/>
        <v>3650</v>
      </c>
      <c r="H124" s="16"/>
    </row>
    <row r="125" ht="73.5" spans="1:8">
      <c r="A125" s="16" t="s">
        <v>288</v>
      </c>
      <c r="B125" s="17" t="s">
        <v>206</v>
      </c>
      <c r="C125" s="18" t="s">
        <v>207</v>
      </c>
      <c r="D125" s="17" t="s">
        <v>22</v>
      </c>
      <c r="E125" s="17">
        <v>1</v>
      </c>
      <c r="F125" s="19">
        <f t="shared" si="9"/>
        <v>1800</v>
      </c>
      <c r="G125" s="20">
        <f t="shared" si="8"/>
        <v>1800</v>
      </c>
      <c r="H125" s="16"/>
    </row>
    <row r="126" ht="273" spans="1:8">
      <c r="A126" s="16" t="s">
        <v>289</v>
      </c>
      <c r="B126" s="17" t="s">
        <v>209</v>
      </c>
      <c r="C126" s="18" t="s">
        <v>210</v>
      </c>
      <c r="D126" s="17" t="s">
        <v>22</v>
      </c>
      <c r="E126" s="17">
        <v>1</v>
      </c>
      <c r="F126" s="19">
        <f t="shared" si="9"/>
        <v>7000</v>
      </c>
      <c r="G126" s="20">
        <f t="shared" si="8"/>
        <v>7000</v>
      </c>
      <c r="H126" s="16"/>
    </row>
    <row r="127" ht="84" spans="1:8">
      <c r="A127" s="16" t="s">
        <v>290</v>
      </c>
      <c r="B127" s="16" t="s">
        <v>212</v>
      </c>
      <c r="C127" s="18" t="s">
        <v>213</v>
      </c>
      <c r="D127" s="26" t="s">
        <v>66</v>
      </c>
      <c r="E127" s="26">
        <v>10</v>
      </c>
      <c r="F127" s="19">
        <f t="shared" si="9"/>
        <v>40</v>
      </c>
      <c r="G127" s="20">
        <f t="shared" si="8"/>
        <v>400</v>
      </c>
      <c r="H127" s="16"/>
    </row>
    <row r="128" ht="94.5" spans="1:8">
      <c r="A128" s="16" t="s">
        <v>291</v>
      </c>
      <c r="B128" s="30" t="s">
        <v>215</v>
      </c>
      <c r="C128" s="18" t="s">
        <v>216</v>
      </c>
      <c r="D128" s="28" t="s">
        <v>167</v>
      </c>
      <c r="E128" s="30">
        <v>2</v>
      </c>
      <c r="F128" s="19">
        <f t="shared" si="9"/>
        <v>765</v>
      </c>
      <c r="G128" s="20">
        <f t="shared" si="8"/>
        <v>1530</v>
      </c>
      <c r="H128" s="15"/>
    </row>
    <row r="129" ht="14.25" spans="1:8">
      <c r="A129" s="9"/>
      <c r="B129" s="10" t="s">
        <v>292</v>
      </c>
      <c r="C129" s="11" t="s">
        <v>293</v>
      </c>
      <c r="D129" s="12"/>
      <c r="E129" s="10"/>
      <c r="F129" s="13"/>
      <c r="G129" s="14">
        <f>SUM(G130)</f>
        <v>60000</v>
      </c>
      <c r="H129" s="15"/>
    </row>
    <row r="130" ht="199.5" spans="1:8">
      <c r="A130" s="16" t="s">
        <v>294</v>
      </c>
      <c r="B130" s="17" t="s">
        <v>95</v>
      </c>
      <c r="C130" s="18" t="s">
        <v>96</v>
      </c>
      <c r="D130" s="17" t="s">
        <v>41</v>
      </c>
      <c r="E130" s="17">
        <v>50</v>
      </c>
      <c r="F130" s="19">
        <v>1200</v>
      </c>
      <c r="G130" s="20">
        <f>F130*E130</f>
        <v>60000</v>
      </c>
      <c r="H130" s="16"/>
    </row>
    <row r="131" ht="14.25" spans="1:8">
      <c r="A131" s="9"/>
      <c r="B131" s="10" t="s">
        <v>295</v>
      </c>
      <c r="C131" s="11" t="s">
        <v>296</v>
      </c>
      <c r="D131" s="12"/>
      <c r="E131" s="10"/>
      <c r="F131" s="13"/>
      <c r="G131" s="14">
        <f>SUM(G132:G135)</f>
        <v>23600</v>
      </c>
      <c r="H131" s="15"/>
    </row>
    <row r="132" ht="63" spans="1:8">
      <c r="A132" s="16" t="s">
        <v>297</v>
      </c>
      <c r="B132" s="17" t="s">
        <v>298</v>
      </c>
      <c r="C132" s="18" t="s">
        <v>299</v>
      </c>
      <c r="D132" s="17" t="s">
        <v>66</v>
      </c>
      <c r="E132" s="17">
        <v>1</v>
      </c>
      <c r="F132" s="19">
        <v>5800</v>
      </c>
      <c r="G132" s="20">
        <f>E132*F132</f>
        <v>5800</v>
      </c>
      <c r="H132" s="16"/>
    </row>
    <row r="133" ht="52.5" spans="1:8">
      <c r="A133" s="16" t="s">
        <v>300</v>
      </c>
      <c r="B133" s="17" t="s">
        <v>301</v>
      </c>
      <c r="C133" s="18" t="s">
        <v>302</v>
      </c>
      <c r="D133" s="17" t="s">
        <v>41</v>
      </c>
      <c r="E133" s="17">
        <v>1</v>
      </c>
      <c r="F133" s="19">
        <v>3800</v>
      </c>
      <c r="G133" s="20">
        <f>E133*F133</f>
        <v>3800</v>
      </c>
      <c r="H133" s="16"/>
    </row>
    <row r="134" ht="126" spans="1:8">
      <c r="A134" s="16" t="s">
        <v>303</v>
      </c>
      <c r="B134" s="17" t="s">
        <v>304</v>
      </c>
      <c r="C134" s="18" t="s">
        <v>305</v>
      </c>
      <c r="D134" s="17" t="s">
        <v>41</v>
      </c>
      <c r="E134" s="17">
        <v>1</v>
      </c>
      <c r="F134" s="19">
        <v>12000</v>
      </c>
      <c r="G134" s="20">
        <f>E134*F134</f>
        <v>12000</v>
      </c>
      <c r="H134" s="16"/>
    </row>
    <row r="135" ht="73.5" spans="1:8">
      <c r="A135" s="16" t="s">
        <v>306</v>
      </c>
      <c r="B135" s="17" t="s">
        <v>307</v>
      </c>
      <c r="C135" s="18" t="s">
        <v>308</v>
      </c>
      <c r="D135" s="17" t="s">
        <v>41</v>
      </c>
      <c r="E135" s="17">
        <v>1</v>
      </c>
      <c r="F135" s="19">
        <v>2000</v>
      </c>
      <c r="G135" s="20">
        <f>E135*F135</f>
        <v>2000</v>
      </c>
      <c r="H135" s="16"/>
    </row>
    <row r="136" ht="14.25" spans="1:8">
      <c r="A136" s="9"/>
      <c r="B136" s="10" t="s">
        <v>309</v>
      </c>
      <c r="C136" s="11" t="s">
        <v>310</v>
      </c>
      <c r="D136" s="12"/>
      <c r="E136" s="10"/>
      <c r="F136" s="13"/>
      <c r="G136" s="14">
        <f>SUM(G137:G137)</f>
        <v>1500</v>
      </c>
      <c r="H136" s="15"/>
    </row>
    <row r="137" ht="52.5" spans="1:8">
      <c r="A137" s="16" t="s">
        <v>311</v>
      </c>
      <c r="B137" s="17" t="s">
        <v>312</v>
      </c>
      <c r="C137" s="18" t="s">
        <v>93</v>
      </c>
      <c r="D137" s="17" t="s">
        <v>41</v>
      </c>
      <c r="E137" s="17">
        <v>1</v>
      </c>
      <c r="F137" s="19">
        <v>1500</v>
      </c>
      <c r="G137" s="20">
        <f>E137*F137</f>
        <v>1500</v>
      </c>
      <c r="H137" s="16"/>
    </row>
    <row r="138" ht="14.25" spans="1:8">
      <c r="A138" s="9"/>
      <c r="B138" s="10" t="s">
        <v>313</v>
      </c>
      <c r="C138" s="11" t="s">
        <v>314</v>
      </c>
      <c r="D138" s="12"/>
      <c r="E138" s="10"/>
      <c r="F138" s="13"/>
      <c r="G138" s="14">
        <f>SUM(G139:G155)</f>
        <v>77200</v>
      </c>
      <c r="H138" s="15"/>
    </row>
    <row r="139" ht="63" spans="1:8">
      <c r="A139" s="16" t="s">
        <v>315</v>
      </c>
      <c r="B139" s="17" t="s">
        <v>162</v>
      </c>
      <c r="C139" s="18" t="s">
        <v>163</v>
      </c>
      <c r="D139" s="17" t="s">
        <v>51</v>
      </c>
      <c r="E139" s="17">
        <v>300</v>
      </c>
      <c r="F139" s="19">
        <f t="shared" ref="F139:F146" si="10">F56</f>
        <v>2.5</v>
      </c>
      <c r="G139" s="20">
        <f t="shared" ref="G139:G155" si="11">E139*F139</f>
        <v>750</v>
      </c>
      <c r="H139" s="16"/>
    </row>
    <row r="140" ht="94.5" spans="1:8">
      <c r="A140" s="16" t="s">
        <v>316</v>
      </c>
      <c r="B140" s="17" t="s">
        <v>165</v>
      </c>
      <c r="C140" s="18" t="s">
        <v>166</v>
      </c>
      <c r="D140" s="17" t="s">
        <v>167</v>
      </c>
      <c r="E140" s="17">
        <v>10</v>
      </c>
      <c r="F140" s="19">
        <f t="shared" si="10"/>
        <v>680</v>
      </c>
      <c r="G140" s="20">
        <f t="shared" si="11"/>
        <v>6800</v>
      </c>
      <c r="H140" s="16"/>
    </row>
    <row r="141" ht="14.25" spans="1:8">
      <c r="A141" s="16" t="s">
        <v>317</v>
      </c>
      <c r="B141" s="16" t="s">
        <v>169</v>
      </c>
      <c r="C141" s="29" t="s">
        <v>170</v>
      </c>
      <c r="D141" s="26" t="s">
        <v>51</v>
      </c>
      <c r="E141" s="26">
        <v>400</v>
      </c>
      <c r="F141" s="19">
        <f t="shared" si="10"/>
        <v>10</v>
      </c>
      <c r="G141" s="20">
        <f t="shared" si="11"/>
        <v>4000</v>
      </c>
      <c r="H141" s="16"/>
    </row>
    <row r="142" ht="14.25" spans="1:8">
      <c r="A142" s="16" t="s">
        <v>318</v>
      </c>
      <c r="B142" s="16" t="s">
        <v>172</v>
      </c>
      <c r="C142" s="29" t="s">
        <v>173</v>
      </c>
      <c r="D142" s="26" t="s">
        <v>51</v>
      </c>
      <c r="E142" s="26">
        <v>100</v>
      </c>
      <c r="F142" s="19">
        <f t="shared" si="10"/>
        <v>5</v>
      </c>
      <c r="G142" s="20">
        <f t="shared" si="11"/>
        <v>500</v>
      </c>
      <c r="H142" s="16"/>
    </row>
    <row r="143" ht="105" spans="1:8">
      <c r="A143" s="16" t="s">
        <v>319</v>
      </c>
      <c r="B143" s="16" t="s">
        <v>175</v>
      </c>
      <c r="C143" s="18" t="s">
        <v>176</v>
      </c>
      <c r="D143" s="26" t="s">
        <v>22</v>
      </c>
      <c r="E143" s="26">
        <v>3</v>
      </c>
      <c r="F143" s="19">
        <f t="shared" si="10"/>
        <v>2650</v>
      </c>
      <c r="G143" s="20">
        <f t="shared" si="11"/>
        <v>7950</v>
      </c>
      <c r="H143" s="16"/>
    </row>
    <row r="144" ht="168" spans="1:8">
      <c r="A144" s="16" t="s">
        <v>320</v>
      </c>
      <c r="B144" s="27" t="s">
        <v>178</v>
      </c>
      <c r="C144" s="18" t="s">
        <v>179</v>
      </c>
      <c r="D144" s="26" t="s">
        <v>22</v>
      </c>
      <c r="E144" s="26">
        <v>1</v>
      </c>
      <c r="F144" s="19">
        <f t="shared" si="10"/>
        <v>2800</v>
      </c>
      <c r="G144" s="20">
        <f t="shared" si="11"/>
        <v>2800</v>
      </c>
      <c r="H144" s="16"/>
    </row>
    <row r="145" ht="63" spans="1:8">
      <c r="A145" s="16" t="s">
        <v>321</v>
      </c>
      <c r="B145" s="27" t="s">
        <v>181</v>
      </c>
      <c r="C145" s="18" t="s">
        <v>246</v>
      </c>
      <c r="D145" s="28" t="s">
        <v>22</v>
      </c>
      <c r="E145" s="28">
        <v>1</v>
      </c>
      <c r="F145" s="19">
        <f t="shared" si="10"/>
        <v>1200</v>
      </c>
      <c r="G145" s="20">
        <f t="shared" si="11"/>
        <v>1200</v>
      </c>
      <c r="H145" s="16"/>
    </row>
    <row r="146" ht="52.5" spans="1:8">
      <c r="A146" s="16" t="s">
        <v>322</v>
      </c>
      <c r="B146" s="27" t="s">
        <v>184</v>
      </c>
      <c r="C146" s="18" t="s">
        <v>185</v>
      </c>
      <c r="D146" s="26" t="s">
        <v>41</v>
      </c>
      <c r="E146" s="26">
        <v>3</v>
      </c>
      <c r="F146" s="19">
        <f t="shared" si="10"/>
        <v>380</v>
      </c>
      <c r="G146" s="20">
        <f t="shared" si="11"/>
        <v>1140</v>
      </c>
      <c r="H146" s="16"/>
    </row>
    <row r="147" ht="399" spans="1:8">
      <c r="A147" s="16" t="s">
        <v>323</v>
      </c>
      <c r="B147" s="16" t="s">
        <v>190</v>
      </c>
      <c r="C147" s="18" t="s">
        <v>191</v>
      </c>
      <c r="D147" s="26" t="s">
        <v>22</v>
      </c>
      <c r="E147" s="26">
        <v>2</v>
      </c>
      <c r="F147" s="19">
        <f t="shared" ref="F147:F155" si="12">F65</f>
        <v>3850</v>
      </c>
      <c r="G147" s="20">
        <f t="shared" si="11"/>
        <v>7700</v>
      </c>
      <c r="H147" s="16"/>
    </row>
    <row r="148" ht="42" spans="1:8">
      <c r="A148" s="16" t="s">
        <v>324</v>
      </c>
      <c r="B148" s="16" t="s">
        <v>193</v>
      </c>
      <c r="C148" s="29" t="s">
        <v>194</v>
      </c>
      <c r="D148" s="26" t="s">
        <v>195</v>
      </c>
      <c r="E148" s="26">
        <v>4</v>
      </c>
      <c r="F148" s="19">
        <f t="shared" si="12"/>
        <v>950</v>
      </c>
      <c r="G148" s="20">
        <f t="shared" si="11"/>
        <v>3800</v>
      </c>
      <c r="H148" s="16"/>
    </row>
    <row r="149" ht="199.5" spans="1:8">
      <c r="A149" s="16" t="s">
        <v>325</v>
      </c>
      <c r="B149" s="17" t="s">
        <v>197</v>
      </c>
      <c r="C149" s="18" t="s">
        <v>198</v>
      </c>
      <c r="D149" s="17" t="s">
        <v>22</v>
      </c>
      <c r="E149" s="17">
        <v>34</v>
      </c>
      <c r="F149" s="19">
        <f t="shared" si="12"/>
        <v>690</v>
      </c>
      <c r="G149" s="20">
        <f t="shared" si="11"/>
        <v>23460</v>
      </c>
      <c r="H149" s="16"/>
    </row>
    <row r="150" ht="31.5" spans="1:8">
      <c r="A150" s="16" t="s">
        <v>326</v>
      </c>
      <c r="B150" s="17" t="s">
        <v>200</v>
      </c>
      <c r="C150" s="18" t="s">
        <v>201</v>
      </c>
      <c r="D150" s="15" t="s">
        <v>66</v>
      </c>
      <c r="E150" s="17">
        <v>34</v>
      </c>
      <c r="F150" s="19">
        <f t="shared" si="12"/>
        <v>80</v>
      </c>
      <c r="G150" s="20">
        <f t="shared" si="11"/>
        <v>2720</v>
      </c>
      <c r="H150" s="32"/>
    </row>
    <row r="151" ht="178.5" spans="1:8">
      <c r="A151" s="16" t="s">
        <v>327</v>
      </c>
      <c r="B151" s="17" t="s">
        <v>203</v>
      </c>
      <c r="C151" s="18" t="s">
        <v>204</v>
      </c>
      <c r="D151" s="17" t="s">
        <v>22</v>
      </c>
      <c r="E151" s="17">
        <v>1</v>
      </c>
      <c r="F151" s="19">
        <f t="shared" si="12"/>
        <v>3650</v>
      </c>
      <c r="G151" s="20">
        <f t="shared" si="11"/>
        <v>3650</v>
      </c>
      <c r="H151" s="16"/>
    </row>
    <row r="152" ht="73.5" spans="1:8">
      <c r="A152" s="16" t="s">
        <v>328</v>
      </c>
      <c r="B152" s="17" t="s">
        <v>206</v>
      </c>
      <c r="C152" s="18" t="s">
        <v>207</v>
      </c>
      <c r="D152" s="17" t="s">
        <v>22</v>
      </c>
      <c r="E152" s="17">
        <v>1</v>
      </c>
      <c r="F152" s="19">
        <f t="shared" si="12"/>
        <v>1800</v>
      </c>
      <c r="G152" s="20">
        <f t="shared" si="11"/>
        <v>1800</v>
      </c>
      <c r="H152" s="16"/>
    </row>
    <row r="153" ht="273" spans="1:8">
      <c r="A153" s="16" t="s">
        <v>329</v>
      </c>
      <c r="B153" s="17" t="s">
        <v>209</v>
      </c>
      <c r="C153" s="18" t="s">
        <v>210</v>
      </c>
      <c r="D153" s="17" t="s">
        <v>22</v>
      </c>
      <c r="E153" s="17">
        <v>1</v>
      </c>
      <c r="F153" s="19">
        <f t="shared" si="12"/>
        <v>7000</v>
      </c>
      <c r="G153" s="20">
        <f t="shared" si="11"/>
        <v>7000</v>
      </c>
      <c r="H153" s="16"/>
    </row>
    <row r="154" ht="84" spans="1:8">
      <c r="A154" s="16" t="s">
        <v>330</v>
      </c>
      <c r="B154" s="16" t="s">
        <v>212</v>
      </c>
      <c r="C154" s="29" t="s">
        <v>213</v>
      </c>
      <c r="D154" s="26" t="s">
        <v>66</v>
      </c>
      <c r="E154" s="26">
        <v>10</v>
      </c>
      <c r="F154" s="19">
        <f t="shared" si="12"/>
        <v>40</v>
      </c>
      <c r="G154" s="20">
        <f t="shared" si="11"/>
        <v>400</v>
      </c>
      <c r="H154" s="33"/>
    </row>
    <row r="155" ht="94.5" spans="1:8">
      <c r="A155" s="16" t="s">
        <v>331</v>
      </c>
      <c r="B155" s="30" t="s">
        <v>215</v>
      </c>
      <c r="C155" s="31" t="s">
        <v>216</v>
      </c>
      <c r="D155" s="28" t="s">
        <v>167</v>
      </c>
      <c r="E155" s="30">
        <v>2</v>
      </c>
      <c r="F155" s="19">
        <f t="shared" si="12"/>
        <v>765</v>
      </c>
      <c r="G155" s="20">
        <f t="shared" si="11"/>
        <v>1530</v>
      </c>
      <c r="H155" s="15"/>
    </row>
    <row r="156" ht="14.25" spans="1:8">
      <c r="A156" s="9"/>
      <c r="B156" s="10" t="s">
        <v>332</v>
      </c>
      <c r="C156" s="11" t="s">
        <v>333</v>
      </c>
      <c r="D156" s="12"/>
      <c r="E156" s="10"/>
      <c r="F156" s="13"/>
      <c r="G156" s="14">
        <f>SUM(G157:G165)</f>
        <v>82620</v>
      </c>
      <c r="H156" s="15"/>
    </row>
    <row r="157" ht="199.5" spans="1:8">
      <c r="A157" s="16" t="s">
        <v>334</v>
      </c>
      <c r="B157" s="17" t="s">
        <v>95</v>
      </c>
      <c r="C157" s="18" t="s">
        <v>96</v>
      </c>
      <c r="D157" s="17" t="s">
        <v>41</v>
      </c>
      <c r="E157" s="17">
        <v>60</v>
      </c>
      <c r="F157" s="19">
        <v>1200</v>
      </c>
      <c r="G157" s="20">
        <f>E157*F157</f>
        <v>72000</v>
      </c>
      <c r="H157" s="16"/>
    </row>
    <row r="158" ht="63" spans="1:8">
      <c r="A158" s="16" t="s">
        <v>335</v>
      </c>
      <c r="B158" s="17" t="s">
        <v>162</v>
      </c>
      <c r="C158" s="18" t="s">
        <v>163</v>
      </c>
      <c r="D158" s="17" t="s">
        <v>51</v>
      </c>
      <c r="E158" s="17">
        <v>200</v>
      </c>
      <c r="F158" s="19">
        <f>F56</f>
        <v>2.5</v>
      </c>
      <c r="G158" s="20">
        <f t="shared" ref="G158:G165" si="13">E158*F158</f>
        <v>500</v>
      </c>
      <c r="H158" s="16"/>
    </row>
    <row r="159" ht="94.5" spans="1:8">
      <c r="A159" s="16" t="s">
        <v>336</v>
      </c>
      <c r="B159" s="17" t="s">
        <v>165</v>
      </c>
      <c r="C159" s="18" t="s">
        <v>166</v>
      </c>
      <c r="D159" s="17" t="s">
        <v>167</v>
      </c>
      <c r="E159" s="17">
        <v>2</v>
      </c>
      <c r="F159" s="19">
        <f>F57</f>
        <v>680</v>
      </c>
      <c r="G159" s="20">
        <f t="shared" si="13"/>
        <v>1360</v>
      </c>
      <c r="H159" s="16"/>
    </row>
    <row r="160" ht="14.25" spans="1:8">
      <c r="A160" s="16" t="s">
        <v>337</v>
      </c>
      <c r="B160" s="16" t="s">
        <v>172</v>
      </c>
      <c r="C160" s="29" t="s">
        <v>173</v>
      </c>
      <c r="D160" s="26" t="s">
        <v>51</v>
      </c>
      <c r="E160" s="26">
        <v>200</v>
      </c>
      <c r="F160" s="19">
        <f>F59</f>
        <v>5</v>
      </c>
      <c r="G160" s="20">
        <f t="shared" si="13"/>
        <v>1000</v>
      </c>
      <c r="H160" s="16"/>
    </row>
    <row r="161" ht="52.5" spans="1:8">
      <c r="A161" s="16" t="s">
        <v>338</v>
      </c>
      <c r="B161" s="27" t="s">
        <v>249</v>
      </c>
      <c r="C161" s="29" t="s">
        <v>250</v>
      </c>
      <c r="D161" s="26" t="s">
        <v>66</v>
      </c>
      <c r="E161" s="26">
        <v>2</v>
      </c>
      <c r="F161" s="19">
        <f>F63</f>
        <v>380</v>
      </c>
      <c r="G161" s="20">
        <f t="shared" si="13"/>
        <v>760</v>
      </c>
      <c r="H161" s="16"/>
    </row>
    <row r="162" ht="189" spans="1:8">
      <c r="A162" s="16" t="s">
        <v>339</v>
      </c>
      <c r="B162" s="27" t="s">
        <v>340</v>
      </c>
      <c r="C162" s="29" t="s">
        <v>341</v>
      </c>
      <c r="D162" s="26" t="s">
        <v>22</v>
      </c>
      <c r="E162" s="26">
        <v>2</v>
      </c>
      <c r="F162" s="19">
        <v>320</v>
      </c>
      <c r="G162" s="20">
        <f t="shared" si="13"/>
        <v>640</v>
      </c>
      <c r="H162" s="16"/>
    </row>
    <row r="163" ht="199.5" spans="1:8">
      <c r="A163" s="16" t="s">
        <v>342</v>
      </c>
      <c r="B163" s="17" t="s">
        <v>197</v>
      </c>
      <c r="C163" s="18" t="s">
        <v>198</v>
      </c>
      <c r="D163" s="17" t="s">
        <v>22</v>
      </c>
      <c r="E163" s="17">
        <v>8</v>
      </c>
      <c r="F163" s="19">
        <f>F67</f>
        <v>690</v>
      </c>
      <c r="G163" s="20">
        <f t="shared" si="13"/>
        <v>5520</v>
      </c>
      <c r="H163" s="16"/>
    </row>
    <row r="164" ht="31.5" spans="1:8">
      <c r="A164" s="16" t="s">
        <v>343</v>
      </c>
      <c r="B164" s="17" t="s">
        <v>200</v>
      </c>
      <c r="C164" s="18" t="s">
        <v>201</v>
      </c>
      <c r="D164" s="17" t="s">
        <v>66</v>
      </c>
      <c r="E164" s="17">
        <v>8</v>
      </c>
      <c r="F164" s="19">
        <f>F68</f>
        <v>80</v>
      </c>
      <c r="G164" s="20">
        <f t="shared" si="13"/>
        <v>640</v>
      </c>
      <c r="H164" s="16"/>
    </row>
    <row r="165" ht="84" spans="1:8">
      <c r="A165" s="16" t="s">
        <v>344</v>
      </c>
      <c r="B165" s="17" t="s">
        <v>212</v>
      </c>
      <c r="C165" s="18" t="s">
        <v>213</v>
      </c>
      <c r="D165" s="17" t="s">
        <v>66</v>
      </c>
      <c r="E165" s="17">
        <v>5</v>
      </c>
      <c r="F165" s="19">
        <f>F72</f>
        <v>40</v>
      </c>
      <c r="G165" s="20">
        <f t="shared" si="13"/>
        <v>200</v>
      </c>
      <c r="H165" s="16"/>
    </row>
    <row r="166" ht="14.25" spans="1:8">
      <c r="A166" s="9"/>
      <c r="B166" s="10" t="s">
        <v>345</v>
      </c>
      <c r="C166" s="11" t="s">
        <v>346</v>
      </c>
      <c r="D166" s="12"/>
      <c r="E166" s="10"/>
      <c r="F166" s="13"/>
      <c r="G166" s="14">
        <f>SUM(G167:G170)</f>
        <v>269000</v>
      </c>
      <c r="H166" s="15"/>
    </row>
    <row r="167" ht="199.5" spans="1:8">
      <c r="A167" s="16" t="s">
        <v>347</v>
      </c>
      <c r="B167" s="17" t="s">
        <v>95</v>
      </c>
      <c r="C167" s="18" t="s">
        <v>96</v>
      </c>
      <c r="D167" s="17" t="s">
        <v>41</v>
      </c>
      <c r="E167" s="17">
        <v>120</v>
      </c>
      <c r="F167" s="19">
        <v>1200</v>
      </c>
      <c r="G167" s="20">
        <f t="shared" ref="G167:G173" si="14">E167*F167</f>
        <v>144000</v>
      </c>
      <c r="H167" s="16"/>
    </row>
    <row r="168" ht="42" spans="1:8">
      <c r="A168" s="16" t="s">
        <v>348</v>
      </c>
      <c r="B168" s="17" t="s">
        <v>64</v>
      </c>
      <c r="C168" s="18" t="s">
        <v>65</v>
      </c>
      <c r="D168" s="17" t="s">
        <v>41</v>
      </c>
      <c r="E168" s="17">
        <v>1</v>
      </c>
      <c r="F168" s="19">
        <v>10000</v>
      </c>
      <c r="G168" s="20">
        <f t="shared" si="14"/>
        <v>10000</v>
      </c>
      <c r="H168" s="16"/>
    </row>
    <row r="169" ht="210" spans="1:8">
      <c r="A169" s="16" t="s">
        <v>349</v>
      </c>
      <c r="B169" s="17" t="s">
        <v>350</v>
      </c>
      <c r="C169" s="18" t="s">
        <v>351</v>
      </c>
      <c r="D169" s="17" t="s">
        <v>41</v>
      </c>
      <c r="E169" s="17">
        <v>1</v>
      </c>
      <c r="F169" s="19">
        <v>16000</v>
      </c>
      <c r="G169" s="20">
        <f>F169*E169</f>
        <v>16000</v>
      </c>
      <c r="H169" s="16"/>
    </row>
    <row r="170" ht="220.5" spans="1:8">
      <c r="A170" s="16" t="s">
        <v>352</v>
      </c>
      <c r="B170" s="17" t="s">
        <v>229</v>
      </c>
      <c r="C170" s="18" t="s">
        <v>230</v>
      </c>
      <c r="D170" s="17" t="s">
        <v>41</v>
      </c>
      <c r="E170" s="17">
        <v>90</v>
      </c>
      <c r="F170" s="19">
        <v>1100</v>
      </c>
      <c r="G170" s="20">
        <f>F170*E170</f>
        <v>99000</v>
      </c>
      <c r="H170" s="16"/>
    </row>
    <row r="171" ht="14.25" spans="1:8">
      <c r="A171" s="9"/>
      <c r="B171" s="10" t="s">
        <v>353</v>
      </c>
      <c r="C171" s="11" t="s">
        <v>354</v>
      </c>
      <c r="D171" s="12"/>
      <c r="E171" s="10"/>
      <c r="F171" s="13"/>
      <c r="G171" s="14">
        <f>SUM(G172:G174)</f>
        <v>51500</v>
      </c>
      <c r="H171" s="15"/>
    </row>
    <row r="172" ht="199.5" spans="1:8">
      <c r="A172" s="16" t="s">
        <v>355</v>
      </c>
      <c r="B172" s="17" t="s">
        <v>95</v>
      </c>
      <c r="C172" s="18" t="s">
        <v>96</v>
      </c>
      <c r="D172" s="17" t="s">
        <v>41</v>
      </c>
      <c r="E172" s="17">
        <v>20</v>
      </c>
      <c r="F172" s="19">
        <v>1200</v>
      </c>
      <c r="G172" s="20">
        <f t="shared" si="14"/>
        <v>24000</v>
      </c>
      <c r="H172" s="16"/>
    </row>
    <row r="173" ht="94.5" spans="1:8">
      <c r="A173" s="16" t="s">
        <v>356</v>
      </c>
      <c r="B173" s="17" t="s">
        <v>357</v>
      </c>
      <c r="C173" s="18" t="s">
        <v>115</v>
      </c>
      <c r="D173" s="17" t="s">
        <v>22</v>
      </c>
      <c r="E173" s="17">
        <v>1</v>
      </c>
      <c r="F173" s="19">
        <v>5000</v>
      </c>
      <c r="G173" s="20">
        <f t="shared" si="14"/>
        <v>5000</v>
      </c>
      <c r="H173" s="16"/>
    </row>
    <row r="174" ht="147" spans="1:8">
      <c r="A174" s="16" t="s">
        <v>358</v>
      </c>
      <c r="B174" s="17" t="s">
        <v>129</v>
      </c>
      <c r="C174" s="18" t="s">
        <v>130</v>
      </c>
      <c r="D174" s="17" t="s">
        <v>41</v>
      </c>
      <c r="E174" s="17">
        <v>25</v>
      </c>
      <c r="F174" s="19">
        <v>900</v>
      </c>
      <c r="G174" s="20">
        <f>F174*E174</f>
        <v>22500</v>
      </c>
      <c r="H174" s="16"/>
    </row>
    <row r="175" ht="14.25" spans="1:8">
      <c r="A175" s="9"/>
      <c r="B175" s="10" t="s">
        <v>359</v>
      </c>
      <c r="C175" s="11" t="s">
        <v>360</v>
      </c>
      <c r="D175" s="12"/>
      <c r="E175" s="10"/>
      <c r="F175" s="13"/>
      <c r="G175" s="14">
        <f>SUM(G176:G177)</f>
        <v>25000</v>
      </c>
      <c r="H175" s="15"/>
    </row>
    <row r="176" ht="210" spans="1:8">
      <c r="A176" s="16" t="s">
        <v>361</v>
      </c>
      <c r="B176" s="17" t="s">
        <v>350</v>
      </c>
      <c r="C176" s="18" t="s">
        <v>362</v>
      </c>
      <c r="D176" s="17" t="s">
        <v>41</v>
      </c>
      <c r="E176" s="17">
        <v>1</v>
      </c>
      <c r="F176" s="19">
        <v>19000</v>
      </c>
      <c r="G176" s="20">
        <f>F176*E176</f>
        <v>19000</v>
      </c>
      <c r="H176" s="16"/>
    </row>
    <row r="177" ht="94.5" spans="1:8">
      <c r="A177" s="16" t="s">
        <v>363</v>
      </c>
      <c r="B177" s="17" t="s">
        <v>364</v>
      </c>
      <c r="C177" s="18" t="s">
        <v>87</v>
      </c>
      <c r="D177" s="17" t="s">
        <v>41</v>
      </c>
      <c r="E177" s="17">
        <v>2</v>
      </c>
      <c r="F177" s="19">
        <v>3000</v>
      </c>
      <c r="G177" s="20">
        <f>E177*F177</f>
        <v>6000</v>
      </c>
      <c r="H177" s="16"/>
    </row>
    <row r="178" ht="14.25" spans="1:8">
      <c r="A178" s="9"/>
      <c r="B178" s="10" t="s">
        <v>365</v>
      </c>
      <c r="C178" s="11" t="s">
        <v>366</v>
      </c>
      <c r="D178" s="12"/>
      <c r="E178" s="10"/>
      <c r="F178" s="13"/>
      <c r="G178" s="14">
        <f>SUM(G179)</f>
        <v>80400</v>
      </c>
      <c r="H178" s="15"/>
    </row>
    <row r="179" ht="199.5" spans="1:8">
      <c r="A179" s="16" t="s">
        <v>367</v>
      </c>
      <c r="B179" s="17" t="s">
        <v>95</v>
      </c>
      <c r="C179" s="18" t="s">
        <v>96</v>
      </c>
      <c r="D179" s="17" t="s">
        <v>41</v>
      </c>
      <c r="E179" s="17">
        <v>67</v>
      </c>
      <c r="F179" s="19">
        <v>1200</v>
      </c>
      <c r="G179" s="20">
        <f>E179*F179</f>
        <v>80400</v>
      </c>
      <c r="H179" s="16"/>
    </row>
    <row r="180" ht="14.25" spans="1:8">
      <c r="A180" s="9"/>
      <c r="B180" s="10" t="s">
        <v>368</v>
      </c>
      <c r="C180" s="11" t="s">
        <v>369</v>
      </c>
      <c r="D180" s="12"/>
      <c r="E180" s="10"/>
      <c r="F180" s="13"/>
      <c r="G180" s="14">
        <f>SUM(G181:G184)</f>
        <v>88500</v>
      </c>
      <c r="H180" s="15"/>
    </row>
    <row r="181" ht="210" spans="1:8">
      <c r="A181" s="16" t="s">
        <v>370</v>
      </c>
      <c r="B181" s="17" t="s">
        <v>350</v>
      </c>
      <c r="C181" s="18" t="s">
        <v>371</v>
      </c>
      <c r="D181" s="17" t="s">
        <v>41</v>
      </c>
      <c r="E181" s="17">
        <v>1</v>
      </c>
      <c r="F181" s="19">
        <v>13000</v>
      </c>
      <c r="G181" s="20">
        <f t="shared" ref="G181:G184" si="15">F181*E181</f>
        <v>13000</v>
      </c>
      <c r="H181" s="16"/>
    </row>
    <row r="182" ht="220.5" spans="1:8">
      <c r="A182" s="16" t="s">
        <v>372</v>
      </c>
      <c r="B182" s="17" t="s">
        <v>229</v>
      </c>
      <c r="C182" s="18" t="s">
        <v>230</v>
      </c>
      <c r="D182" s="17" t="s">
        <v>41</v>
      </c>
      <c r="E182" s="17">
        <v>40</v>
      </c>
      <c r="F182" s="19">
        <v>1100</v>
      </c>
      <c r="G182" s="20">
        <f t="shared" si="15"/>
        <v>44000</v>
      </c>
      <c r="H182" s="16"/>
    </row>
    <row r="183" ht="126" spans="1:8">
      <c r="A183" s="16" t="s">
        <v>373</v>
      </c>
      <c r="B183" s="17" t="s">
        <v>374</v>
      </c>
      <c r="C183" s="18" t="s">
        <v>375</v>
      </c>
      <c r="D183" s="17" t="s">
        <v>41</v>
      </c>
      <c r="E183" s="17">
        <v>25</v>
      </c>
      <c r="F183" s="19">
        <v>900</v>
      </c>
      <c r="G183" s="20">
        <f t="shared" si="15"/>
        <v>22500</v>
      </c>
      <c r="H183" s="16"/>
    </row>
    <row r="184" ht="147" spans="1:8">
      <c r="A184" s="16" t="s">
        <v>376</v>
      </c>
      <c r="B184" s="17" t="s">
        <v>129</v>
      </c>
      <c r="C184" s="18" t="s">
        <v>130</v>
      </c>
      <c r="D184" s="17" t="s">
        <v>41</v>
      </c>
      <c r="E184" s="17">
        <v>10</v>
      </c>
      <c r="F184" s="19">
        <v>900</v>
      </c>
      <c r="G184" s="20">
        <f t="shared" si="15"/>
        <v>9000</v>
      </c>
      <c r="H184" s="16"/>
    </row>
    <row r="185" ht="14.25" spans="1:8">
      <c r="A185" s="9"/>
      <c r="B185" s="10" t="s">
        <v>377</v>
      </c>
      <c r="C185" s="11" t="s">
        <v>378</v>
      </c>
      <c r="D185" s="12"/>
      <c r="E185" s="10"/>
      <c r="F185" s="13"/>
      <c r="G185" s="14">
        <f>SUM(G186:G191)</f>
        <v>97500</v>
      </c>
      <c r="H185" s="15"/>
    </row>
    <row r="186" ht="220.5" spans="1:8">
      <c r="A186" s="16" t="s">
        <v>379</v>
      </c>
      <c r="B186" s="17" t="s">
        <v>229</v>
      </c>
      <c r="C186" s="18" t="s">
        <v>230</v>
      </c>
      <c r="D186" s="17" t="s">
        <v>41</v>
      </c>
      <c r="E186" s="17">
        <v>65</v>
      </c>
      <c r="F186" s="19">
        <v>1100</v>
      </c>
      <c r="G186" s="20">
        <f t="shared" ref="G186:G191" si="16">F186*E186</f>
        <v>71500</v>
      </c>
      <c r="H186" s="16"/>
    </row>
    <row r="187" ht="136.5" spans="1:8">
      <c r="A187" s="16" t="s">
        <v>380</v>
      </c>
      <c r="B187" s="17" t="s">
        <v>381</v>
      </c>
      <c r="C187" s="18" t="s">
        <v>382</v>
      </c>
      <c r="D187" s="17" t="s">
        <v>22</v>
      </c>
      <c r="E187" s="17">
        <v>1</v>
      </c>
      <c r="F187" s="19">
        <v>9560</v>
      </c>
      <c r="G187" s="20">
        <f t="shared" si="16"/>
        <v>9560</v>
      </c>
      <c r="H187" s="16"/>
    </row>
    <row r="188" ht="136.5" spans="1:8">
      <c r="A188" s="16" t="s">
        <v>383</v>
      </c>
      <c r="B188" s="17" t="s">
        <v>384</v>
      </c>
      <c r="C188" s="18" t="s">
        <v>385</v>
      </c>
      <c r="D188" s="17" t="s">
        <v>18</v>
      </c>
      <c r="E188" s="17">
        <v>8</v>
      </c>
      <c r="F188" s="19">
        <v>1470</v>
      </c>
      <c r="G188" s="20">
        <f t="shared" si="16"/>
        <v>11760</v>
      </c>
      <c r="H188" s="16"/>
    </row>
    <row r="189" ht="157.5" spans="1:8">
      <c r="A189" s="16" t="s">
        <v>386</v>
      </c>
      <c r="B189" s="17" t="s">
        <v>24</v>
      </c>
      <c r="C189" s="18" t="s">
        <v>387</v>
      </c>
      <c r="D189" s="17" t="s">
        <v>22</v>
      </c>
      <c r="E189" s="17">
        <v>1</v>
      </c>
      <c r="F189" s="19">
        <v>2450</v>
      </c>
      <c r="G189" s="20">
        <f t="shared" si="16"/>
        <v>2450</v>
      </c>
      <c r="H189" s="16"/>
    </row>
    <row r="190" ht="14.25" spans="1:8">
      <c r="A190" s="16" t="s">
        <v>388</v>
      </c>
      <c r="B190" s="17" t="s">
        <v>49</v>
      </c>
      <c r="C190" s="18" t="s">
        <v>389</v>
      </c>
      <c r="D190" s="17" t="s">
        <v>51</v>
      </c>
      <c r="E190" s="17">
        <v>200</v>
      </c>
      <c r="F190" s="19">
        <v>6.5</v>
      </c>
      <c r="G190" s="20">
        <f t="shared" si="16"/>
        <v>1300</v>
      </c>
      <c r="H190" s="16"/>
    </row>
    <row r="191" ht="63" spans="1:8">
      <c r="A191" s="16" t="s">
        <v>390</v>
      </c>
      <c r="B191" s="17" t="s">
        <v>59</v>
      </c>
      <c r="C191" s="18" t="s">
        <v>391</v>
      </c>
      <c r="D191" s="17" t="s">
        <v>22</v>
      </c>
      <c r="E191" s="17">
        <v>1</v>
      </c>
      <c r="F191" s="19">
        <v>930</v>
      </c>
      <c r="G191" s="20">
        <f t="shared" si="16"/>
        <v>930</v>
      </c>
      <c r="H191" s="16"/>
    </row>
    <row r="192" ht="14.25" spans="1:8">
      <c r="A192" s="9"/>
      <c r="B192" s="10" t="s">
        <v>392</v>
      </c>
      <c r="C192" s="11" t="s">
        <v>393</v>
      </c>
      <c r="D192" s="12"/>
      <c r="E192" s="10"/>
      <c r="F192" s="13"/>
      <c r="G192" s="14">
        <f>SUM(G193)</f>
        <v>1800</v>
      </c>
      <c r="H192" s="15"/>
    </row>
    <row r="193" ht="147" spans="1:8">
      <c r="A193" s="16" t="s">
        <v>394</v>
      </c>
      <c r="B193" s="17" t="s">
        <v>129</v>
      </c>
      <c r="C193" s="18" t="s">
        <v>130</v>
      </c>
      <c r="D193" s="17" t="s">
        <v>41</v>
      </c>
      <c r="E193" s="17">
        <v>2</v>
      </c>
      <c r="F193" s="19">
        <v>900</v>
      </c>
      <c r="G193" s="20">
        <f>F193*E193</f>
        <v>1800</v>
      </c>
      <c r="H193" s="16"/>
    </row>
    <row r="194" spans="1:8">
      <c r="A194" s="34" t="s">
        <v>395</v>
      </c>
      <c r="B194" s="35"/>
      <c r="C194" s="36"/>
      <c r="D194" s="36"/>
      <c r="E194" s="36"/>
      <c r="F194" s="36"/>
      <c r="G194" s="37">
        <v>2348410</v>
      </c>
      <c r="H194" s="37"/>
    </row>
    <row r="195"/>
    <row r="199" customHeight="1" spans="2:4">
      <c r="B199" s="2" t="s">
        <v>396</v>
      </c>
      <c r="C199" s="3" t="s">
        <v>397</v>
      </c>
      <c r="D199" s="3" t="s">
        <v>124</v>
      </c>
    </row>
    <row r="211" customHeight="1" spans="4:4">
      <c r="D211" s="3" t="s">
        <v>129</v>
      </c>
    </row>
    <row r="212" customHeight="1" spans="2:3">
      <c r="B212" s="2" t="s">
        <v>398</v>
      </c>
      <c r="C212" s="3" t="s">
        <v>399</v>
      </c>
    </row>
    <row r="225" customHeight="1" spans="2:4">
      <c r="B225" s="2" t="s">
        <v>400</v>
      </c>
      <c r="C225" s="3" t="s">
        <v>12</v>
      </c>
      <c r="D225" s="3" t="s">
        <v>401</v>
      </c>
    </row>
  </sheetData>
  <autoFilter ref="A3:H194">
    <extLst/>
  </autoFilter>
  <mergeCells count="1">
    <mergeCell ref="A1:H1"/>
  </mergeCells>
  <pageMargins left="0.275" right="0.15625" top="0.2" bottom="0.2" header="0.507638888888889" footer="0.507638888888889"/>
  <pageSetup paperSize="9" orientation="portrait" horizontalDpi="600"/>
  <headerFooter alignWithMargins="0" scaleWithDoc="0"/>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玉宇微尘</cp:lastModifiedBy>
  <dcterms:created xsi:type="dcterms:W3CDTF">2021-04-30T02:11:00Z</dcterms:created>
  <dcterms:modified xsi:type="dcterms:W3CDTF">2022-08-25T07:33:46Z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2052-11.1.0.12349</vt:lpwstr>
  </property>
  <property fmtid="{D5CDD505-2E9C-101B-9397-08002B2CF9AE}" pid="3" name="ICV">
    <vt:lpwstr>E7E69F7C061E4D1C91A36D9443A03D1E</vt:lpwstr>
  </property>
</Properties>
</file>