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1925" activeTab="1"/>
  </bookViews>
  <sheets>
    <sheet name="土方计算表001" sheetId="1" r:id="rId1"/>
    <sheet name="土方计算表002" sheetId="2" r:id="rId2"/>
    <sheet name="Sheet1 (3)" sheetId="3" r:id="rId3"/>
  </sheets>
  <definedNames>
    <definedName name="_xlnm.Print_Area" localSheetId="0">土方计算表001!$A$1:$AF$38</definedName>
    <definedName name="_xlnm.Print_Area" localSheetId="1">土方计算表002!$A$1:$AF$38</definedName>
    <definedName name="_xlnm.Print_Area" localSheetId="2">'Sheet1 (3)'!$A$1:$AF$38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<sst xmlns="http://schemas.openxmlformats.org/spreadsheetml/2006/main" count="152" uniqueCount="68">
  <si>
    <r>
      <t>路</t>
    </r>
    <r>
      <rPr>
        <u/>
        <sz val="20"/>
        <rFont val="黑体"/>
        <family val="3"/>
        <charset val="134"/>
      </rPr>
      <t>基</t>
    </r>
    <r>
      <rPr>
        <u/>
        <sz val="20"/>
        <rFont val="黑体"/>
        <family val="3"/>
        <charset val="134"/>
      </rPr>
      <t>土</t>
    </r>
    <r>
      <rPr>
        <u/>
        <sz val="20"/>
        <rFont val="黑体"/>
        <family val="3"/>
        <charset val="134"/>
      </rPr>
      <t>石</t>
    </r>
    <r>
      <rPr>
        <u/>
        <sz val="20"/>
        <rFont val="黑体"/>
        <family val="3"/>
        <charset val="134"/>
      </rPr>
      <t>方</t>
    </r>
    <r>
      <rPr>
        <u/>
        <sz val="20"/>
        <rFont val="黑体"/>
        <family val="3"/>
        <charset val="134"/>
      </rPr>
      <t>数</t>
    </r>
    <r>
      <rPr>
        <u/>
        <sz val="20"/>
        <rFont val="黑体"/>
        <family val="3"/>
        <charset val="134"/>
      </rPr>
      <t>量</t>
    </r>
    <r>
      <rPr>
        <u/>
        <sz val="20"/>
        <rFont val="黑体"/>
        <family val="3"/>
        <charset val="134"/>
      </rPr>
      <t>计</t>
    </r>
    <r>
      <rPr>
        <u/>
        <sz val="20"/>
        <rFont val="黑体"/>
        <family val="3"/>
        <charset val="134"/>
      </rPr>
      <t>算</t>
    </r>
    <r>
      <rPr>
        <u/>
        <sz val="20"/>
        <rFont val="黑体"/>
        <family val="3"/>
        <charset val="134"/>
      </rPr>
      <t>表</t>
    </r>
  </si>
  <si>
    <t>第 1 页   共 2 页</t>
  </si>
  <si>
    <r>
      <t>桩</t>
    </r>
    <r>
      <rPr>
        <sz val="10"/>
        <rFont val="Times New Roman"/>
        <family val="1"/>
        <charset val="0"/>
      </rPr>
      <t xml:space="preserve">    </t>
    </r>
    <r>
      <rPr>
        <sz val="10"/>
        <rFont val="宋体"/>
        <charset val="134"/>
      </rPr>
      <t>号</t>
    </r>
  </si>
  <si>
    <r>
      <t>横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断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面</t>
    </r>
  </si>
  <si>
    <t>距离(m)</t>
  </si>
  <si>
    <r>
      <t>挖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分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类</t>
    </r>
    <r>
      <rPr>
        <sz val="10"/>
        <rFont val="Times New Roman"/>
        <family val="1"/>
        <charset val="0"/>
      </rPr>
      <t xml:space="preserve">  </t>
    </r>
    <r>
      <rPr>
        <sz val="10"/>
        <rFont val="宋体"/>
        <charset val="134"/>
      </rPr>
      <t>及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family val="1"/>
        <charset val="0"/>
      </rPr>
      <t xml:space="preserve"> 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</si>
  <si>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填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family val="1"/>
        <charset val="0"/>
      </rPr>
      <t>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</si>
  <si>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利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用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及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调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配 </t>
    </r>
    <r>
      <rPr>
        <sz val="10"/>
        <rFont val="Times New Roman"/>
        <family val="1"/>
        <charset val="0"/>
      </rPr>
      <t>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</si>
  <si>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借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</si>
  <si>
    <r>
      <t>弃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</si>
  <si>
    <r>
      <t>备</t>
    </r>
    <r>
      <rPr>
        <sz val="10"/>
        <rFont val="Times New Roman"/>
        <family val="1"/>
        <charset val="0"/>
      </rPr>
      <t xml:space="preserve">   </t>
    </r>
    <r>
      <rPr>
        <sz val="10"/>
        <rFont val="宋体"/>
        <charset val="134"/>
      </rPr>
      <t>注</t>
    </r>
  </si>
  <si>
    <r>
      <t>面</t>
    </r>
    <r>
      <rPr>
        <sz val="10"/>
        <rFont val="Times New Roman"/>
        <family val="1"/>
        <charset val="0"/>
      </rPr>
      <t xml:space="preserve">      </t>
    </r>
    <r>
      <rPr>
        <sz val="10"/>
        <rFont val="宋体"/>
        <charset val="134"/>
      </rPr>
      <t>积</t>
    </r>
  </si>
  <si>
    <t>总数量</t>
  </si>
  <si>
    <t>土</t>
  </si>
  <si>
    <t>石</t>
  </si>
  <si>
    <r>
      <t>(m3)</t>
    </r>
    <r>
      <rPr>
        <sz val="10"/>
        <rFont val="宋体"/>
        <charset val="134"/>
      </rPr>
      <t>及运距</t>
    </r>
  </si>
  <si>
    <r>
      <t>(m</t>
    </r>
    <r>
      <rPr>
        <vertAlign val="superscript"/>
        <sz val="10"/>
        <rFont val="Times New Roman"/>
        <family val="1"/>
        <charset val="0"/>
      </rPr>
      <t>2</t>
    </r>
    <r>
      <rPr>
        <sz val="10"/>
        <rFont val="Times New Roman"/>
        <family val="1"/>
        <charset val="0"/>
      </rPr>
      <t>)</t>
    </r>
  </si>
  <si>
    <t>Ⅰ</t>
  </si>
  <si>
    <t>Ⅱ</t>
  </si>
  <si>
    <t>Ⅲ</t>
  </si>
  <si>
    <t>Ⅳ</t>
  </si>
  <si>
    <t>Ⅴ</t>
  </si>
  <si>
    <t>Ⅵ</t>
  </si>
  <si>
    <t>本桩利用</t>
  </si>
  <si>
    <r>
      <t>填</t>
    </r>
    <r>
      <rPr>
        <sz val="10"/>
        <rFont val="Times New Roman"/>
        <family val="1"/>
        <charset val="0"/>
      </rPr>
      <t xml:space="preserve">       </t>
    </r>
    <r>
      <rPr>
        <sz val="10"/>
        <rFont val="宋体"/>
        <charset val="134"/>
      </rPr>
      <t>缺</t>
    </r>
  </si>
  <si>
    <r>
      <t>挖</t>
    </r>
    <r>
      <rPr>
        <sz val="10"/>
        <rFont val="Times New Roman"/>
        <family val="1"/>
        <charset val="0"/>
      </rPr>
      <t xml:space="preserve">       </t>
    </r>
    <r>
      <rPr>
        <sz val="10"/>
        <rFont val="宋体"/>
        <charset val="134"/>
      </rPr>
      <t>余</t>
    </r>
  </si>
  <si>
    <t>远运利用及纵向调配示意</t>
  </si>
  <si>
    <t>(Km)</t>
  </si>
  <si>
    <t>挖方</t>
  </si>
  <si>
    <t>填方</t>
  </si>
  <si>
    <t>%</t>
  </si>
  <si>
    <t>数量</t>
  </si>
  <si>
    <t>K0+000</t>
  </si>
  <si>
    <t>平均断面法（一般推荐采用）</t>
  </si>
  <si>
    <t>K0+020</t>
  </si>
  <si>
    <t>K0+022.865</t>
  </si>
  <si>
    <t>K0+040</t>
  </si>
  <si>
    <t>K0+050.782</t>
  </si>
  <si>
    <t>K0+060</t>
  </si>
  <si>
    <t>K0+073.356</t>
  </si>
  <si>
    <t>K0+080</t>
  </si>
  <si>
    <t>K0+100</t>
  </si>
  <si>
    <t>K0+102.958</t>
  </si>
  <si>
    <t>K0+115.578</t>
  </si>
  <si>
    <t>K0+120</t>
  </si>
  <si>
    <t>K0+123.454</t>
  </si>
  <si>
    <t>K0+140</t>
  </si>
  <si>
    <t>K0+144.908</t>
  </si>
  <si>
    <t>K0+160</t>
  </si>
  <si>
    <t>K0+175.581</t>
  </si>
  <si>
    <t>K0+180</t>
  </si>
  <si>
    <t>K0+197.460</t>
  </si>
  <si>
    <t>K0+200</t>
  </si>
  <si>
    <t>K0+219.963</t>
  </si>
  <si>
    <t>K0+220</t>
  </si>
  <si>
    <t>K0+239.262</t>
  </si>
  <si>
    <t>K0+240</t>
  </si>
  <si>
    <t>K0+260</t>
  </si>
  <si>
    <t>K0+261.981</t>
  </si>
  <si>
    <t>K0+280</t>
  </si>
  <si>
    <r>
      <t>小</t>
    </r>
    <r>
      <rPr>
        <sz val="12"/>
        <rFont val="Times New Roman"/>
        <family val="1"/>
        <charset val="0"/>
      </rPr>
      <t xml:space="preserve">    </t>
    </r>
    <r>
      <rPr>
        <sz val="12"/>
        <rFont val="宋体"/>
        <charset val="134"/>
      </rPr>
      <t>计</t>
    </r>
  </si>
  <si>
    <r>
      <t xml:space="preserve">累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计</t>
    </r>
  </si>
  <si>
    <t>第 2 页   共 2 页</t>
  </si>
  <si>
    <t>K0+282.880</t>
  </si>
  <si>
    <t>K0+300</t>
  </si>
  <si>
    <t>K0+309.457</t>
  </si>
  <si>
    <t>K0+320</t>
  </si>
  <si>
    <t>K0+338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</si>
</sst>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7">
    <font>
      <sz val="12"/>
      <name val="宋体"/>
      <charset val="134"/>
    </font>
    <font>
      <sz val="10"/>
      <name val="宋体"/>
      <charset val="134"/>
    </font>
    <font>
      <u/>
      <sz val="20"/>
      <name val="黑体"/>
      <family val="3"/>
      <charset val="134"/>
    </font>
    <font>
      <sz val="10"/>
      <name val="Times New Roman"/>
      <family val="1"/>
      <charset val="0"/>
    </font>
    <font>
      <sz val="9"/>
      <name val="Times New Roman"/>
      <family val="1"/>
      <charset val="0"/>
    </font>
    <font>
      <sz val="9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vertAlign val="superscript"/>
      <sz val="10"/>
      <name val="Times New Roman"/>
      <family val="1"/>
      <charset val="0"/>
    </font>
    <font>
      <sz val="12"/>
      <name val="Times New Roman"/>
      <family val="1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13" fillId="0" borderId="2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7" applyNumberFormat="0" applyAlignment="0" applyProtection="0">
      <alignment vertical="center"/>
    </xf>
    <xf numFmtId="0" fontId="15" fillId="4" borderId="28" applyNumberFormat="0" applyAlignment="0" applyProtection="0">
      <alignment vertical="center"/>
    </xf>
    <xf numFmtId="0" fontId="16" fillId="4" borderId="27" applyNumberFormat="0" applyAlignment="0" applyProtection="0">
      <alignment vertical="center"/>
    </xf>
    <xf numFmtId="0" fontId="17" fillId="5" borderId="29" applyNumberFormat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61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/>
    <xf numFmtId="0" fontId="1" fillId="0" borderId="4" xfId="0" applyFont="1" applyBorder="1"/>
    <xf numFmtId="44" fontId="1" fillId="0" borderId="6" xfId="2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 applyAlignment="1">
      <alignment horizontal="center" vertical="center"/>
    </xf>
    <xf numFmtId="0" fontId="1" fillId="0" borderId="5" xfId="0" applyFont="1" applyBorder="1"/>
    <xf numFmtId="0" fontId="3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7" fontId="5" fillId="0" borderId="10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77" fontId="5" fillId="0" borderId="13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77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/>
    <xf numFmtId="0" fontId="0" fillId="0" borderId="0" xfId="0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R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1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32</v>
      </c>
      <c r="B9" s="22">
        <v>1.094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 t="s">
        <v>33</v>
      </c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34</v>
      </c>
      <c r="B10" s="26">
        <v>1.833</v>
      </c>
      <c r="C10" s="26"/>
      <c r="D10" s="26">
        <v>20</v>
      </c>
      <c r="E10" s="27">
        <v>29.27</v>
      </c>
      <c r="F10" s="28">
        <v>20</v>
      </c>
      <c r="G10" s="27">
        <v>5.854</v>
      </c>
      <c r="H10" s="28">
        <v>60</v>
      </c>
      <c r="I10" s="27">
        <v>17.562</v>
      </c>
      <c r="J10" s="28">
        <v>20</v>
      </c>
      <c r="K10" s="27">
        <v>5.854</v>
      </c>
      <c r="L10" s="28"/>
      <c r="M10" s="27"/>
      <c r="N10" s="28"/>
      <c r="O10" s="27"/>
      <c r="P10" s="28"/>
      <c r="Q10" s="27"/>
      <c r="R10" s="27"/>
      <c r="S10" s="27"/>
      <c r="T10" s="27"/>
      <c r="U10" s="27"/>
      <c r="V10" s="27"/>
      <c r="W10" s="27"/>
      <c r="X10" s="27"/>
      <c r="Y10" s="27">
        <v>29.27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35</v>
      </c>
      <c r="B11" s="26">
        <v>1.938</v>
      </c>
      <c r="C11" s="26"/>
      <c r="D11" s="26">
        <v>2.865</v>
      </c>
      <c r="E11" s="27">
        <v>5.4019575</v>
      </c>
      <c r="F11" s="28">
        <v>20</v>
      </c>
      <c r="G11" s="27">
        <v>1.0803915</v>
      </c>
      <c r="H11" s="28">
        <v>60</v>
      </c>
      <c r="I11" s="27">
        <v>3.2411745</v>
      </c>
      <c r="J11" s="28">
        <v>20</v>
      </c>
      <c r="K11" s="27">
        <v>1.0803915</v>
      </c>
      <c r="L11" s="28"/>
      <c r="M11" s="27"/>
      <c r="N11" s="28"/>
      <c r="O11" s="27"/>
      <c r="P11" s="28"/>
      <c r="Q11" s="27"/>
      <c r="R11" s="27"/>
      <c r="S11" s="27"/>
      <c r="T11" s="27"/>
      <c r="U11" s="27"/>
      <c r="V11" s="27"/>
      <c r="W11" s="27"/>
      <c r="X11" s="27"/>
      <c r="Y11" s="27">
        <v>5.4019575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36</v>
      </c>
      <c r="B12" s="26">
        <v>2.182</v>
      </c>
      <c r="C12" s="26"/>
      <c r="D12" s="26">
        <v>17.135</v>
      </c>
      <c r="E12" s="27">
        <v>35.2981</v>
      </c>
      <c r="F12" s="28">
        <v>20</v>
      </c>
      <c r="G12" s="27">
        <v>7.05962</v>
      </c>
      <c r="H12" s="28">
        <v>60</v>
      </c>
      <c r="I12" s="27">
        <v>21.17886</v>
      </c>
      <c r="J12" s="28">
        <v>20</v>
      </c>
      <c r="K12" s="27">
        <v>7.05962</v>
      </c>
      <c r="L12" s="28"/>
      <c r="M12" s="27"/>
      <c r="N12" s="28"/>
      <c r="O12" s="27"/>
      <c r="P12" s="28"/>
      <c r="Q12" s="27"/>
      <c r="R12" s="27"/>
      <c r="S12" s="27"/>
      <c r="T12" s="27"/>
      <c r="U12" s="27"/>
      <c r="V12" s="27"/>
      <c r="W12" s="27"/>
      <c r="X12" s="27"/>
      <c r="Y12" s="27">
        <v>35.2981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37</v>
      </c>
      <c r="B13" s="26">
        <v>2.334</v>
      </c>
      <c r="C13" s="26"/>
      <c r="D13" s="26">
        <v>10.782</v>
      </c>
      <c r="E13" s="27">
        <v>24.345756</v>
      </c>
      <c r="F13" s="28">
        <v>20</v>
      </c>
      <c r="G13" s="27">
        <v>4.8691512</v>
      </c>
      <c r="H13" s="28">
        <v>60</v>
      </c>
      <c r="I13" s="27">
        <v>14.6074536</v>
      </c>
      <c r="J13" s="28">
        <v>20</v>
      </c>
      <c r="K13" s="27">
        <v>4.8691512</v>
      </c>
      <c r="L13" s="28"/>
      <c r="M13" s="27"/>
      <c r="N13" s="28"/>
      <c r="O13" s="27"/>
      <c r="P13" s="28"/>
      <c r="Q13" s="27"/>
      <c r="R13" s="27"/>
      <c r="S13" s="27"/>
      <c r="T13" s="27"/>
      <c r="U13" s="27"/>
      <c r="V13" s="27"/>
      <c r="W13" s="27"/>
      <c r="X13" s="27"/>
      <c r="Y13" s="27">
        <v>24.345756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38</v>
      </c>
      <c r="B14" s="26">
        <v>2.168</v>
      </c>
      <c r="C14" s="26"/>
      <c r="D14" s="26">
        <v>9.218</v>
      </c>
      <c r="E14" s="27">
        <v>20.749718</v>
      </c>
      <c r="F14" s="28">
        <v>20</v>
      </c>
      <c r="G14" s="27">
        <v>4.1499436</v>
      </c>
      <c r="H14" s="28">
        <v>60</v>
      </c>
      <c r="I14" s="27">
        <v>12.4498308</v>
      </c>
      <c r="J14" s="28">
        <v>20</v>
      </c>
      <c r="K14" s="27">
        <v>4.1499436</v>
      </c>
      <c r="L14" s="28"/>
      <c r="M14" s="27"/>
      <c r="N14" s="28"/>
      <c r="O14" s="27"/>
      <c r="P14" s="28"/>
      <c r="Q14" s="27"/>
      <c r="R14" s="27"/>
      <c r="S14" s="27"/>
      <c r="T14" s="27"/>
      <c r="U14" s="27"/>
      <c r="V14" s="27"/>
      <c r="W14" s="27"/>
      <c r="X14" s="27"/>
      <c r="Y14" s="27">
        <v>20.749718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39</v>
      </c>
      <c r="B15" s="26">
        <v>1.927</v>
      </c>
      <c r="C15" s="26"/>
      <c r="D15" s="26">
        <v>13.356</v>
      </c>
      <c r="E15" s="27">
        <v>27.34641</v>
      </c>
      <c r="F15" s="28">
        <v>20</v>
      </c>
      <c r="G15" s="27">
        <v>5.469282</v>
      </c>
      <c r="H15" s="28">
        <v>60</v>
      </c>
      <c r="I15" s="27">
        <v>16.407846</v>
      </c>
      <c r="J15" s="28">
        <v>20</v>
      </c>
      <c r="K15" s="27">
        <v>5.469282</v>
      </c>
      <c r="L15" s="28"/>
      <c r="M15" s="27"/>
      <c r="N15" s="28"/>
      <c r="O15" s="27"/>
      <c r="P15" s="28"/>
      <c r="Q15" s="27"/>
      <c r="R15" s="27"/>
      <c r="S15" s="27"/>
      <c r="T15" s="27"/>
      <c r="U15" s="27"/>
      <c r="V15" s="27"/>
      <c r="W15" s="27"/>
      <c r="X15" s="27"/>
      <c r="Y15" s="27">
        <v>27.34641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40</v>
      </c>
      <c r="B16" s="26">
        <v>1.926</v>
      </c>
      <c r="C16" s="26"/>
      <c r="D16" s="26">
        <v>6.64400000000001</v>
      </c>
      <c r="E16" s="27">
        <v>12.799666</v>
      </c>
      <c r="F16" s="28">
        <v>20</v>
      </c>
      <c r="G16" s="27">
        <v>2.5599332</v>
      </c>
      <c r="H16" s="28">
        <v>60</v>
      </c>
      <c r="I16" s="27">
        <v>7.67979960000001</v>
      </c>
      <c r="J16" s="28">
        <v>20</v>
      </c>
      <c r="K16" s="27">
        <v>2.5599332</v>
      </c>
      <c r="L16" s="28"/>
      <c r="M16" s="27"/>
      <c r="N16" s="28"/>
      <c r="O16" s="27"/>
      <c r="P16" s="28"/>
      <c r="Q16" s="27"/>
      <c r="R16" s="27"/>
      <c r="S16" s="27"/>
      <c r="T16" s="27"/>
      <c r="U16" s="27"/>
      <c r="V16" s="27"/>
      <c r="W16" s="27"/>
      <c r="X16" s="27"/>
      <c r="Y16" s="27">
        <v>12.799666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41</v>
      </c>
      <c r="B17" s="26">
        <v>1.93</v>
      </c>
      <c r="C17" s="26"/>
      <c r="D17" s="26">
        <v>20</v>
      </c>
      <c r="E17" s="27">
        <v>38.56</v>
      </c>
      <c r="F17" s="28">
        <v>20</v>
      </c>
      <c r="G17" s="27">
        <v>7.712</v>
      </c>
      <c r="H17" s="28">
        <v>60</v>
      </c>
      <c r="I17" s="27">
        <v>23.136</v>
      </c>
      <c r="J17" s="28">
        <v>20</v>
      </c>
      <c r="K17" s="27">
        <v>7.712</v>
      </c>
      <c r="L17" s="28"/>
      <c r="M17" s="27"/>
      <c r="N17" s="28"/>
      <c r="O17" s="27"/>
      <c r="P17" s="28"/>
      <c r="Q17" s="27"/>
      <c r="R17" s="27"/>
      <c r="S17" s="27"/>
      <c r="T17" s="27"/>
      <c r="U17" s="27"/>
      <c r="V17" s="27"/>
      <c r="W17" s="27"/>
      <c r="X17" s="27"/>
      <c r="Y17" s="27">
        <v>38.56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42</v>
      </c>
      <c r="B18" s="26">
        <v>1.922</v>
      </c>
      <c r="C18" s="26"/>
      <c r="D18" s="26">
        <v>2.958</v>
      </c>
      <c r="E18" s="27">
        <v>5.697108</v>
      </c>
      <c r="F18" s="28">
        <v>20</v>
      </c>
      <c r="G18" s="27">
        <v>1.1394216</v>
      </c>
      <c r="H18" s="28">
        <v>60</v>
      </c>
      <c r="I18" s="27">
        <v>3.4182648</v>
      </c>
      <c r="J18" s="28">
        <v>20</v>
      </c>
      <c r="K18" s="27">
        <v>1.1394216</v>
      </c>
      <c r="L18" s="28"/>
      <c r="M18" s="27"/>
      <c r="N18" s="28"/>
      <c r="O18" s="27"/>
      <c r="P18" s="28"/>
      <c r="Q18" s="27"/>
      <c r="R18" s="27"/>
      <c r="S18" s="27"/>
      <c r="T18" s="27"/>
      <c r="U18" s="27"/>
      <c r="V18" s="27"/>
      <c r="W18" s="27"/>
      <c r="X18" s="27"/>
      <c r="Y18" s="27">
        <v>5.697108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43</v>
      </c>
      <c r="B19" s="26">
        <v>0.679</v>
      </c>
      <c r="C19" s="26">
        <v>0.005</v>
      </c>
      <c r="D19" s="26">
        <v>12.62</v>
      </c>
      <c r="E19" s="27">
        <v>16.41231</v>
      </c>
      <c r="F19" s="28">
        <v>20</v>
      </c>
      <c r="G19" s="27">
        <v>3.282462</v>
      </c>
      <c r="H19" s="28">
        <v>60</v>
      </c>
      <c r="I19" s="27">
        <v>9.847386</v>
      </c>
      <c r="J19" s="28">
        <v>20</v>
      </c>
      <c r="K19" s="27">
        <v>3.282462</v>
      </c>
      <c r="L19" s="28"/>
      <c r="M19" s="27"/>
      <c r="N19" s="28"/>
      <c r="O19" s="27"/>
      <c r="P19" s="28"/>
      <c r="Q19" s="27"/>
      <c r="R19" s="27">
        <v>0.03155</v>
      </c>
      <c r="S19" s="27">
        <v>0.03155</v>
      </c>
      <c r="T19" s="27"/>
      <c r="U19" s="27">
        <v>0.03155</v>
      </c>
      <c r="V19" s="27"/>
      <c r="W19" s="27"/>
      <c r="X19" s="27"/>
      <c r="Y19" s="27">
        <v>16.38076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44</v>
      </c>
      <c r="B20" s="26">
        <v>0.509</v>
      </c>
      <c r="C20" s="26">
        <v>0.02</v>
      </c>
      <c r="D20" s="26">
        <v>4.422</v>
      </c>
      <c r="E20" s="27">
        <v>2.626668</v>
      </c>
      <c r="F20" s="28">
        <v>20</v>
      </c>
      <c r="G20" s="27">
        <v>0.5253336</v>
      </c>
      <c r="H20" s="28">
        <v>60</v>
      </c>
      <c r="I20" s="27">
        <v>1.5760008</v>
      </c>
      <c r="J20" s="28">
        <v>20</v>
      </c>
      <c r="K20" s="27">
        <v>0.5253336</v>
      </c>
      <c r="L20" s="28"/>
      <c r="M20" s="27"/>
      <c r="N20" s="28"/>
      <c r="O20" s="27"/>
      <c r="P20" s="28"/>
      <c r="Q20" s="27"/>
      <c r="R20" s="27">
        <v>0.055275</v>
      </c>
      <c r="S20" s="27">
        <v>0.055275</v>
      </c>
      <c r="T20" s="27"/>
      <c r="U20" s="27">
        <v>0.055275</v>
      </c>
      <c r="V20" s="27"/>
      <c r="W20" s="27"/>
      <c r="X20" s="27"/>
      <c r="Y20" s="27">
        <v>2.571393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45</v>
      </c>
      <c r="B21" s="26">
        <v>0.362</v>
      </c>
      <c r="C21" s="26">
        <v>0.04</v>
      </c>
      <c r="D21" s="26">
        <v>3.45399999999999</v>
      </c>
      <c r="E21" s="27">
        <v>1.504217</v>
      </c>
      <c r="F21" s="28">
        <v>20</v>
      </c>
      <c r="G21" s="27">
        <v>0.300843399999999</v>
      </c>
      <c r="H21" s="28">
        <v>60</v>
      </c>
      <c r="I21" s="27">
        <v>0.902530199999998</v>
      </c>
      <c r="J21" s="28">
        <v>20</v>
      </c>
      <c r="K21" s="27">
        <v>0.300843399999999</v>
      </c>
      <c r="L21" s="28"/>
      <c r="M21" s="27"/>
      <c r="N21" s="28"/>
      <c r="O21" s="27"/>
      <c r="P21" s="28"/>
      <c r="Q21" s="27"/>
      <c r="R21" s="27">
        <v>0.10362</v>
      </c>
      <c r="S21" s="27">
        <v>0.10362</v>
      </c>
      <c r="T21" s="27"/>
      <c r="U21" s="27">
        <v>0.10362</v>
      </c>
      <c r="V21" s="27"/>
      <c r="W21" s="27"/>
      <c r="X21" s="27"/>
      <c r="Y21" s="27">
        <v>1.400597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46</v>
      </c>
      <c r="B22" s="26">
        <v>1.059</v>
      </c>
      <c r="C22" s="26"/>
      <c r="D22" s="26">
        <v>16.546</v>
      </c>
      <c r="E22" s="27">
        <v>11.755933</v>
      </c>
      <c r="F22" s="28">
        <v>20</v>
      </c>
      <c r="G22" s="27">
        <v>2.3511866</v>
      </c>
      <c r="H22" s="28">
        <v>60</v>
      </c>
      <c r="I22" s="27">
        <v>7.0535598</v>
      </c>
      <c r="J22" s="28">
        <v>20</v>
      </c>
      <c r="K22" s="27">
        <v>2.3511866</v>
      </c>
      <c r="L22" s="28"/>
      <c r="M22" s="27"/>
      <c r="N22" s="28"/>
      <c r="O22" s="27"/>
      <c r="P22" s="28"/>
      <c r="Q22" s="27"/>
      <c r="R22" s="27">
        <v>0.33092</v>
      </c>
      <c r="S22" s="27">
        <v>0.33092</v>
      </c>
      <c r="T22" s="27"/>
      <c r="U22" s="27">
        <v>0.33092</v>
      </c>
      <c r="V22" s="27"/>
      <c r="W22" s="27"/>
      <c r="X22" s="27"/>
      <c r="Y22" s="27">
        <v>11.425013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47</v>
      </c>
      <c r="B23" s="26">
        <v>1.173</v>
      </c>
      <c r="C23" s="26"/>
      <c r="D23" s="26">
        <v>4.90799999999999</v>
      </c>
      <c r="E23" s="27">
        <v>5.47732799999999</v>
      </c>
      <c r="F23" s="28">
        <v>20</v>
      </c>
      <c r="G23" s="27">
        <v>1.0954656</v>
      </c>
      <c r="H23" s="28">
        <v>60</v>
      </c>
      <c r="I23" s="27">
        <v>3.28639679999999</v>
      </c>
      <c r="J23" s="28">
        <v>20</v>
      </c>
      <c r="K23" s="27">
        <v>1.0954656</v>
      </c>
      <c r="L23" s="28"/>
      <c r="M23" s="27"/>
      <c r="N23" s="28"/>
      <c r="O23" s="27"/>
      <c r="P23" s="28"/>
      <c r="Q23" s="27"/>
      <c r="R23" s="27"/>
      <c r="S23" s="27"/>
      <c r="T23" s="27"/>
      <c r="U23" s="27"/>
      <c r="V23" s="27"/>
      <c r="W23" s="27"/>
      <c r="X23" s="27"/>
      <c r="Y23" s="27">
        <v>5.47732799999999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48</v>
      </c>
      <c r="B24" s="26">
        <v>1.218</v>
      </c>
      <c r="C24" s="26"/>
      <c r="D24" s="26">
        <v>15.092</v>
      </c>
      <c r="E24" s="27">
        <v>18.042486</v>
      </c>
      <c r="F24" s="28">
        <v>20</v>
      </c>
      <c r="G24" s="27">
        <v>3.6084972</v>
      </c>
      <c r="H24" s="28">
        <v>60</v>
      </c>
      <c r="I24" s="27">
        <v>10.8254916</v>
      </c>
      <c r="J24" s="28">
        <v>20</v>
      </c>
      <c r="K24" s="27">
        <v>3.6084972</v>
      </c>
      <c r="L24" s="28"/>
      <c r="M24" s="27"/>
      <c r="N24" s="28"/>
      <c r="O24" s="27"/>
      <c r="P24" s="28"/>
      <c r="Q24" s="27"/>
      <c r="R24" s="27"/>
      <c r="S24" s="27"/>
      <c r="T24" s="27"/>
      <c r="U24" s="27"/>
      <c r="V24" s="27"/>
      <c r="W24" s="27"/>
      <c r="X24" s="27"/>
      <c r="Y24" s="27">
        <v>18.042486</v>
      </c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49</v>
      </c>
      <c r="B25" s="26">
        <v>1.246</v>
      </c>
      <c r="C25" s="26"/>
      <c r="D25" s="26">
        <v>15.581</v>
      </c>
      <c r="E25" s="27">
        <v>19.195792</v>
      </c>
      <c r="F25" s="28">
        <v>20</v>
      </c>
      <c r="G25" s="27">
        <v>3.8391584</v>
      </c>
      <c r="H25" s="28">
        <v>60</v>
      </c>
      <c r="I25" s="27">
        <v>11.5174752</v>
      </c>
      <c r="J25" s="28">
        <v>20</v>
      </c>
      <c r="K25" s="27">
        <v>3.8391584</v>
      </c>
      <c r="L25" s="28"/>
      <c r="M25" s="27"/>
      <c r="N25" s="28"/>
      <c r="O25" s="27"/>
      <c r="P25" s="28"/>
      <c r="Q25" s="27"/>
      <c r="R25" s="27"/>
      <c r="S25" s="27"/>
      <c r="T25" s="27"/>
      <c r="U25" s="27"/>
      <c r="V25" s="27"/>
      <c r="W25" s="27"/>
      <c r="X25" s="27"/>
      <c r="Y25" s="27">
        <v>19.195792</v>
      </c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50</v>
      </c>
      <c r="B26" s="26">
        <v>1.287</v>
      </c>
      <c r="C26" s="26"/>
      <c r="D26" s="26">
        <v>4.41900000000001</v>
      </c>
      <c r="E26" s="27">
        <v>5.59666350000001</v>
      </c>
      <c r="F26" s="28">
        <v>20</v>
      </c>
      <c r="G26" s="27">
        <v>1.1193327</v>
      </c>
      <c r="H26" s="28">
        <v>60</v>
      </c>
      <c r="I26" s="27">
        <v>3.35799810000001</v>
      </c>
      <c r="J26" s="28">
        <v>20</v>
      </c>
      <c r="K26" s="27">
        <v>1.1193327</v>
      </c>
      <c r="L26" s="28"/>
      <c r="M26" s="27"/>
      <c r="N26" s="28"/>
      <c r="O26" s="27"/>
      <c r="P26" s="28"/>
      <c r="Q26" s="27"/>
      <c r="R26" s="27"/>
      <c r="S26" s="27"/>
      <c r="T26" s="27"/>
      <c r="U26" s="27"/>
      <c r="V26" s="27"/>
      <c r="W26" s="27"/>
      <c r="X26" s="27"/>
      <c r="Y26" s="27">
        <v>5.59666350000001</v>
      </c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51</v>
      </c>
      <c r="B27" s="26">
        <v>1.46</v>
      </c>
      <c r="C27" s="26"/>
      <c r="D27" s="26">
        <v>17.46</v>
      </c>
      <c r="E27" s="27">
        <v>23.98131</v>
      </c>
      <c r="F27" s="28">
        <v>20</v>
      </c>
      <c r="G27" s="27">
        <v>4.796262</v>
      </c>
      <c r="H27" s="28">
        <v>60</v>
      </c>
      <c r="I27" s="27">
        <v>14.388786</v>
      </c>
      <c r="J27" s="28">
        <v>20</v>
      </c>
      <c r="K27" s="27">
        <v>4.796262</v>
      </c>
      <c r="L27" s="28"/>
      <c r="M27" s="27"/>
      <c r="N27" s="28"/>
      <c r="O27" s="27"/>
      <c r="P27" s="28"/>
      <c r="Q27" s="27"/>
      <c r="R27" s="27"/>
      <c r="S27" s="27"/>
      <c r="T27" s="27"/>
      <c r="U27" s="27"/>
      <c r="V27" s="27"/>
      <c r="W27" s="27"/>
      <c r="X27" s="27"/>
      <c r="Y27" s="27">
        <v>23.98131</v>
      </c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52</v>
      </c>
      <c r="B28" s="26">
        <v>1.424</v>
      </c>
      <c r="C28" s="26"/>
      <c r="D28" s="26">
        <v>2.53999999999999</v>
      </c>
      <c r="E28" s="27">
        <v>3.66267999999999</v>
      </c>
      <c r="F28" s="28">
        <v>20</v>
      </c>
      <c r="G28" s="27">
        <v>0.732535999999998</v>
      </c>
      <c r="H28" s="28">
        <v>60</v>
      </c>
      <c r="I28" s="27">
        <v>2.19760799999999</v>
      </c>
      <c r="J28" s="28">
        <v>20</v>
      </c>
      <c r="K28" s="27">
        <v>0.732535999999998</v>
      </c>
      <c r="L28" s="28"/>
      <c r="M28" s="27"/>
      <c r="N28" s="28"/>
      <c r="O28" s="27"/>
      <c r="P28" s="28"/>
      <c r="Q28" s="27"/>
      <c r="R28" s="27"/>
      <c r="S28" s="27"/>
      <c r="T28" s="27"/>
      <c r="U28" s="27"/>
      <c r="V28" s="27"/>
      <c r="W28" s="27"/>
      <c r="X28" s="27"/>
      <c r="Y28" s="27">
        <v>3.66267999999999</v>
      </c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53</v>
      </c>
      <c r="B29" s="26">
        <v>1.147</v>
      </c>
      <c r="C29" s="26"/>
      <c r="D29" s="26">
        <v>19.963</v>
      </c>
      <c r="E29" s="27">
        <v>25.6624365</v>
      </c>
      <c r="F29" s="28">
        <v>20</v>
      </c>
      <c r="G29" s="27">
        <v>5.1324873</v>
      </c>
      <c r="H29" s="28">
        <v>60</v>
      </c>
      <c r="I29" s="27">
        <v>15.3974619</v>
      </c>
      <c r="J29" s="28">
        <v>20</v>
      </c>
      <c r="K29" s="27">
        <v>5.1324873</v>
      </c>
      <c r="L29" s="28"/>
      <c r="M29" s="27"/>
      <c r="N29" s="28"/>
      <c r="O29" s="27"/>
      <c r="P29" s="28"/>
      <c r="Q29" s="27"/>
      <c r="R29" s="27"/>
      <c r="S29" s="27"/>
      <c r="T29" s="27"/>
      <c r="U29" s="27"/>
      <c r="V29" s="27"/>
      <c r="W29" s="27"/>
      <c r="X29" s="27"/>
      <c r="Y29" s="27">
        <v>25.6624365</v>
      </c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 t="s">
        <v>54</v>
      </c>
      <c r="B30" s="26">
        <v>1.149</v>
      </c>
      <c r="C30" s="26"/>
      <c r="D30" s="26">
        <v>0.0370000000000061</v>
      </c>
      <c r="E30" s="27">
        <v>0.042476000000007</v>
      </c>
      <c r="F30" s="28">
        <v>20</v>
      </c>
      <c r="G30" s="27">
        <v>0.00849520000000141</v>
      </c>
      <c r="H30" s="28">
        <v>60</v>
      </c>
      <c r="I30" s="27">
        <v>0.0254856000000042</v>
      </c>
      <c r="J30" s="28">
        <v>20</v>
      </c>
      <c r="K30" s="27">
        <v>0.00849520000000141</v>
      </c>
      <c r="L30" s="28"/>
      <c r="M30" s="27"/>
      <c r="N30" s="28"/>
      <c r="O30" s="27"/>
      <c r="P30" s="28"/>
      <c r="Q30" s="27"/>
      <c r="R30" s="27"/>
      <c r="S30" s="27"/>
      <c r="T30" s="27"/>
      <c r="U30" s="27"/>
      <c r="V30" s="27"/>
      <c r="W30" s="27"/>
      <c r="X30" s="27"/>
      <c r="Y30" s="27">
        <v>0.042476000000007</v>
      </c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 t="s">
        <v>55</v>
      </c>
      <c r="B31" s="26">
        <v>1.609</v>
      </c>
      <c r="C31" s="26"/>
      <c r="D31" s="26">
        <v>19.262</v>
      </c>
      <c r="E31" s="27">
        <v>26.562298</v>
      </c>
      <c r="F31" s="28">
        <v>20</v>
      </c>
      <c r="G31" s="27">
        <v>5.3124596</v>
      </c>
      <c r="H31" s="28">
        <v>60</v>
      </c>
      <c r="I31" s="27">
        <v>15.9373788</v>
      </c>
      <c r="J31" s="28">
        <v>20</v>
      </c>
      <c r="K31" s="27">
        <v>5.3124596</v>
      </c>
      <c r="L31" s="28"/>
      <c r="M31" s="27"/>
      <c r="N31" s="28"/>
      <c r="O31" s="27"/>
      <c r="P31" s="28"/>
      <c r="Q31" s="27"/>
      <c r="R31" s="27"/>
      <c r="S31" s="27"/>
      <c r="T31" s="27"/>
      <c r="U31" s="27"/>
      <c r="V31" s="27"/>
      <c r="W31" s="27"/>
      <c r="X31" s="27"/>
      <c r="Y31" s="27">
        <v>26.562298</v>
      </c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 t="s">
        <v>56</v>
      </c>
      <c r="B32" s="26">
        <v>1.587</v>
      </c>
      <c r="C32" s="26"/>
      <c r="D32" s="26">
        <v>0.738</v>
      </c>
      <c r="E32" s="27">
        <v>1.179324</v>
      </c>
      <c r="F32" s="28">
        <v>20</v>
      </c>
      <c r="G32" s="27">
        <v>0.2358648</v>
      </c>
      <c r="H32" s="28">
        <v>60</v>
      </c>
      <c r="I32" s="27">
        <v>0.7075944</v>
      </c>
      <c r="J32" s="28">
        <v>20</v>
      </c>
      <c r="K32" s="27">
        <v>0.2358648</v>
      </c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>
        <v>1.179324</v>
      </c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 t="s">
        <v>57</v>
      </c>
      <c r="B33" s="26">
        <v>0.626</v>
      </c>
      <c r="C33" s="26">
        <v>0.009</v>
      </c>
      <c r="D33" s="26">
        <v>20</v>
      </c>
      <c r="E33" s="27">
        <v>22.13</v>
      </c>
      <c r="F33" s="28">
        <v>20</v>
      </c>
      <c r="G33" s="27">
        <v>4.426</v>
      </c>
      <c r="H33" s="28">
        <v>60</v>
      </c>
      <c r="I33" s="27">
        <v>13.278</v>
      </c>
      <c r="J33" s="28">
        <v>20</v>
      </c>
      <c r="K33" s="27">
        <v>4.426</v>
      </c>
      <c r="L33" s="28"/>
      <c r="M33" s="27"/>
      <c r="N33" s="28"/>
      <c r="O33" s="27"/>
      <c r="P33" s="28"/>
      <c r="Q33" s="27"/>
      <c r="R33" s="27">
        <v>0.09</v>
      </c>
      <c r="S33" s="27">
        <v>0.09</v>
      </c>
      <c r="T33" s="27"/>
      <c r="U33" s="27">
        <v>0.09</v>
      </c>
      <c r="V33" s="27"/>
      <c r="W33" s="27"/>
      <c r="X33" s="27"/>
      <c r="Y33" s="27">
        <v>22.04</v>
      </c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 t="s">
        <v>58</v>
      </c>
      <c r="B34" s="26">
        <v>0.534</v>
      </c>
      <c r="C34" s="26">
        <v>0.017</v>
      </c>
      <c r="D34" s="26">
        <v>1.98099999999999</v>
      </c>
      <c r="E34" s="27">
        <v>1.14898</v>
      </c>
      <c r="F34" s="28">
        <v>20</v>
      </c>
      <c r="G34" s="27">
        <v>0.229795999999999</v>
      </c>
      <c r="H34" s="28">
        <v>60</v>
      </c>
      <c r="I34" s="27">
        <v>0.689387999999998</v>
      </c>
      <c r="J34" s="28">
        <v>20</v>
      </c>
      <c r="K34" s="27">
        <v>0.229795999999999</v>
      </c>
      <c r="L34" s="28"/>
      <c r="M34" s="27"/>
      <c r="N34" s="28"/>
      <c r="O34" s="27"/>
      <c r="P34" s="28"/>
      <c r="Q34" s="27"/>
      <c r="R34" s="27">
        <v>0.0257529999999999</v>
      </c>
      <c r="S34" s="27">
        <v>0.0257529999999999</v>
      </c>
      <c r="T34" s="27"/>
      <c r="U34" s="27">
        <v>0.0257529999999999</v>
      </c>
      <c r="V34" s="27"/>
      <c r="W34" s="27"/>
      <c r="X34" s="27"/>
      <c r="Y34" s="27">
        <v>1.123227</v>
      </c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 t="s">
        <v>59</v>
      </c>
      <c r="B35" s="26">
        <v>0.426</v>
      </c>
      <c r="C35" s="26">
        <v>0.031</v>
      </c>
      <c r="D35" s="26">
        <v>18.019</v>
      </c>
      <c r="E35" s="27">
        <v>8.64912</v>
      </c>
      <c r="F35" s="28">
        <v>20</v>
      </c>
      <c r="G35" s="27">
        <v>1.729824</v>
      </c>
      <c r="H35" s="28">
        <v>60</v>
      </c>
      <c r="I35" s="27">
        <v>5.189472</v>
      </c>
      <c r="J35" s="28">
        <v>20</v>
      </c>
      <c r="K35" s="27">
        <v>1.729824</v>
      </c>
      <c r="L35" s="28"/>
      <c r="M35" s="27"/>
      <c r="N35" s="28"/>
      <c r="O35" s="27"/>
      <c r="P35" s="28"/>
      <c r="Q35" s="27"/>
      <c r="R35" s="27">
        <v>0.432456</v>
      </c>
      <c r="S35" s="27">
        <v>0.432456</v>
      </c>
      <c r="T35" s="27"/>
      <c r="U35" s="27">
        <v>0.432456</v>
      </c>
      <c r="V35" s="27"/>
      <c r="W35" s="27"/>
      <c r="X35" s="27"/>
      <c r="Y35" s="27">
        <v>8.216664</v>
      </c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>IF(SUM(E9:E35)=0,"",SUM(E9:E35))</f>
        <v>393.0987375</v>
      </c>
      <c r="F36" s="30"/>
      <c r="G36" s="31">
        <f>IF(SUM(G9:G35)=0,"",SUM(G9:G35))</f>
        <v>78.6197475</v>
      </c>
      <c r="H36" s="30"/>
      <c r="I36" s="31">
        <f>IF(SUM(I9:I35)=0,"",SUM(I9:I35))</f>
        <v>235.8592425</v>
      </c>
      <c r="J36" s="30"/>
      <c r="K36" s="31">
        <f>IF(SUM(K9:K35)=0,"",SUM(K9:K35))</f>
        <v>78.6197475</v>
      </c>
      <c r="L36" s="30"/>
      <c r="M36" s="31" t="str">
        <f>IF(SUM(M9:M35)=0,"",SUM(M9:M35))</f>
        <v/>
      </c>
      <c r="N36" s="30"/>
      <c r="O36" s="31" t="str">
        <f>IF(SUM(O9:O35)=0,"",SUM(O9:O35))</f>
        <v/>
      </c>
      <c r="P36" s="30"/>
      <c r="Q36" s="31" t="str">
        <f t="shared" ref="Q36:Z36" si="0">IF(SUM(Q9:Q35)=0,"",SUM(Q9:Q35))</f>
        <v/>
      </c>
      <c r="R36" s="31">
        <f t="shared" si="0"/>
        <v>1.069574</v>
      </c>
      <c r="S36" s="31">
        <f t="shared" si="0"/>
        <v>1.069574</v>
      </c>
      <c r="T36" s="31" t="str">
        <f t="shared" si="0"/>
        <v/>
      </c>
      <c r="U36" s="31">
        <f t="shared" si="0"/>
        <v>1.069574</v>
      </c>
      <c r="V36" s="31" t="str">
        <f t="shared" si="0"/>
        <v/>
      </c>
      <c r="W36" s="31" t="str">
        <f t="shared" si="0"/>
        <v/>
      </c>
      <c r="X36" s="31" t="str">
        <f t="shared" si="0"/>
        <v/>
      </c>
      <c r="Y36" s="31">
        <f t="shared" si="0"/>
        <v>392.0291635</v>
      </c>
      <c r="Z36" s="31" t="str">
        <f t="shared" si="0"/>
        <v/>
      </c>
      <c r="AA36" s="30"/>
      <c r="AB36" s="30" t="str">
        <f>IF(SUM(AB9:AB35)=0,"",SUM(AB9:AB35))</f>
        <v/>
      </c>
      <c r="AC36" s="30" t="str">
        <f>IF(SUM(AC9:AC35)=0,"",SUM(AC9:AC35))</f>
        <v/>
      </c>
      <c r="AD36" s="30" t="str">
        <f>IF(SUM(AD9:AD35)=0,"",SUM(AD9:AD35))</f>
        <v/>
      </c>
      <c r="AE36" s="30" t="str">
        <f>IF(SUM(AE9:AE35)=0,"",SUM(AE9:AE35))</f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>IF(E36="","",E36)</f>
        <v>393.0987375</v>
      </c>
      <c r="F37" s="33"/>
      <c r="G37" s="34">
        <f t="shared" ref="G37:Z37" si="1">IF(G36="","",G36)</f>
        <v>78.6197475</v>
      </c>
      <c r="H37" s="33"/>
      <c r="I37" s="34">
        <f t="shared" si="1"/>
        <v>235.8592425</v>
      </c>
      <c r="J37" s="33"/>
      <c r="K37" s="34">
        <f t="shared" si="1"/>
        <v>78.6197475</v>
      </c>
      <c r="L37" s="33"/>
      <c r="M37" s="34" t="str">
        <f t="shared" si="1"/>
        <v/>
      </c>
      <c r="N37" s="33"/>
      <c r="O37" s="34" t="str">
        <f t="shared" si="1"/>
        <v/>
      </c>
      <c r="P37" s="33"/>
      <c r="Q37" s="34" t="str">
        <f t="shared" si="1"/>
        <v/>
      </c>
      <c r="R37" s="34">
        <f t="shared" si="1"/>
        <v>1.069574</v>
      </c>
      <c r="S37" s="34">
        <f t="shared" si="1"/>
        <v>1.069574</v>
      </c>
      <c r="T37" s="34" t="str">
        <f t="shared" si="1"/>
        <v/>
      </c>
      <c r="U37" s="34">
        <f t="shared" si="1"/>
        <v>1.069574</v>
      </c>
      <c r="V37" s="34" t="str">
        <f t="shared" si="1"/>
        <v/>
      </c>
      <c r="W37" s="34" t="str">
        <f t="shared" si="1"/>
        <v/>
      </c>
      <c r="X37" s="34" t="str">
        <f t="shared" si="1"/>
        <v/>
      </c>
      <c r="Y37" s="34">
        <f t="shared" si="1"/>
        <v>392.0291635</v>
      </c>
      <c r="Z37" s="34" t="str">
        <f t="shared" si="1"/>
        <v/>
      </c>
      <c r="AA37" s="55"/>
      <c r="AB37" s="33" t="str">
        <f>IF(AB36="","",AB36)</f>
        <v/>
      </c>
      <c r="AC37" s="33" t="str">
        <f>IF(AC36="","",AC36)</f>
        <v/>
      </c>
      <c r="AD37" s="33" t="str">
        <f>IF(AD36="","",AD36)</f>
        <v/>
      </c>
      <c r="AE37" s="33" t="str">
        <f>IF(AE36="","",AE36)</f>
        <v/>
      </c>
      <c r="AF37" s="33" t="str">
        <f>IF(AF36="","",AF36)</f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R38"/>
  <sheetViews>
    <sheetView tabSelected="1"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E19" sqref="E19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62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59</v>
      </c>
      <c r="B9" s="22">
        <v>0.426</v>
      </c>
      <c r="C9" s="22">
        <v>0.031</v>
      </c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63</v>
      </c>
      <c r="B10" s="26">
        <v>0.409</v>
      </c>
      <c r="C10" s="26">
        <v>0.033</v>
      </c>
      <c r="D10" s="26">
        <v>2.88</v>
      </c>
      <c r="E10" s="27">
        <v>1.2024</v>
      </c>
      <c r="F10" s="28">
        <v>20</v>
      </c>
      <c r="G10" s="27">
        <v>0.24048</v>
      </c>
      <c r="H10" s="28">
        <v>60</v>
      </c>
      <c r="I10" s="27">
        <v>0.721439999999999</v>
      </c>
      <c r="J10" s="28">
        <v>20</v>
      </c>
      <c r="K10" s="27">
        <v>0.24048</v>
      </c>
      <c r="L10" s="28"/>
      <c r="M10" s="27"/>
      <c r="N10" s="28"/>
      <c r="O10" s="27"/>
      <c r="P10" s="28"/>
      <c r="Q10" s="27"/>
      <c r="R10" s="27">
        <v>0.0921599999999999</v>
      </c>
      <c r="S10" s="27">
        <v>0.0921599999999999</v>
      </c>
      <c r="T10" s="27"/>
      <c r="U10" s="27">
        <v>0.0921599999999999</v>
      </c>
      <c r="V10" s="27"/>
      <c r="W10" s="27"/>
      <c r="X10" s="27"/>
      <c r="Y10" s="27">
        <v>1.11024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64</v>
      </c>
      <c r="B11" s="26">
        <v>0.22</v>
      </c>
      <c r="C11" s="26">
        <v>0.067</v>
      </c>
      <c r="D11" s="26">
        <v>17.12</v>
      </c>
      <c r="E11" s="27">
        <v>5.38424</v>
      </c>
      <c r="F11" s="28">
        <v>20</v>
      </c>
      <c r="G11" s="27">
        <v>1.076848</v>
      </c>
      <c r="H11" s="28">
        <v>60</v>
      </c>
      <c r="I11" s="27">
        <v>3.230544</v>
      </c>
      <c r="J11" s="28">
        <v>20</v>
      </c>
      <c r="K11" s="27">
        <v>1.076848</v>
      </c>
      <c r="L11" s="28"/>
      <c r="M11" s="27"/>
      <c r="N11" s="28"/>
      <c r="O11" s="27"/>
      <c r="P11" s="28"/>
      <c r="Q11" s="27"/>
      <c r="R11" s="27">
        <v>0.856</v>
      </c>
      <c r="S11" s="27">
        <v>0.856</v>
      </c>
      <c r="T11" s="27"/>
      <c r="U11" s="27">
        <v>0.856</v>
      </c>
      <c r="V11" s="27"/>
      <c r="W11" s="27"/>
      <c r="X11" s="27"/>
      <c r="Y11" s="27">
        <v>4.52824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65</v>
      </c>
      <c r="B12" s="26">
        <v>0.117</v>
      </c>
      <c r="C12" s="26">
        <v>0.091</v>
      </c>
      <c r="D12" s="26">
        <v>9.45699999999999</v>
      </c>
      <c r="E12" s="27">
        <v>1.5935045</v>
      </c>
      <c r="F12" s="28">
        <v>20</v>
      </c>
      <c r="G12" s="27">
        <v>0.3187009</v>
      </c>
      <c r="H12" s="28">
        <v>60</v>
      </c>
      <c r="I12" s="27">
        <v>0.956102699999999</v>
      </c>
      <c r="J12" s="28">
        <v>20</v>
      </c>
      <c r="K12" s="27">
        <v>0.3187009</v>
      </c>
      <c r="L12" s="28"/>
      <c r="M12" s="27"/>
      <c r="N12" s="28"/>
      <c r="O12" s="27"/>
      <c r="P12" s="28"/>
      <c r="Q12" s="27"/>
      <c r="R12" s="27">
        <v>0.747103</v>
      </c>
      <c r="S12" s="27">
        <v>0.747103</v>
      </c>
      <c r="T12" s="27"/>
      <c r="U12" s="27">
        <v>0.747103</v>
      </c>
      <c r="V12" s="27"/>
      <c r="W12" s="27"/>
      <c r="X12" s="27"/>
      <c r="Y12" s="27">
        <v>0.846401499999999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66</v>
      </c>
      <c r="B13" s="26">
        <v>0.418</v>
      </c>
      <c r="C13" s="26">
        <v>0.032</v>
      </c>
      <c r="D13" s="26">
        <v>10.543</v>
      </c>
      <c r="E13" s="27">
        <v>2.8202525</v>
      </c>
      <c r="F13" s="28">
        <v>20</v>
      </c>
      <c r="G13" s="27">
        <v>0.5640505</v>
      </c>
      <c r="H13" s="28">
        <v>60</v>
      </c>
      <c r="I13" s="27">
        <v>1.6921515</v>
      </c>
      <c r="J13" s="28">
        <v>20</v>
      </c>
      <c r="K13" s="27">
        <v>0.5640505</v>
      </c>
      <c r="L13" s="28"/>
      <c r="M13" s="27"/>
      <c r="N13" s="28"/>
      <c r="O13" s="27"/>
      <c r="P13" s="28"/>
      <c r="Q13" s="27"/>
      <c r="R13" s="27">
        <v>0.6483945</v>
      </c>
      <c r="S13" s="27">
        <v>0.6483945</v>
      </c>
      <c r="T13" s="27"/>
      <c r="U13" s="27">
        <v>0.6483945</v>
      </c>
      <c r="V13" s="27"/>
      <c r="W13" s="27"/>
      <c r="X13" s="27"/>
      <c r="Y13" s="27">
        <v>2.171858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67</v>
      </c>
      <c r="B14" s="26">
        <v>1.016</v>
      </c>
      <c r="C14" s="26"/>
      <c r="D14" s="26">
        <v>18.422</v>
      </c>
      <c r="E14" s="27">
        <v>13.208574</v>
      </c>
      <c r="F14" s="28">
        <v>20</v>
      </c>
      <c r="G14" s="27">
        <v>2.6417148</v>
      </c>
      <c r="H14" s="28">
        <v>60</v>
      </c>
      <c r="I14" s="27">
        <v>7.92514440000001</v>
      </c>
      <c r="J14" s="28">
        <v>20</v>
      </c>
      <c r="K14" s="27">
        <v>2.6417148</v>
      </c>
      <c r="L14" s="28"/>
      <c r="M14" s="27"/>
      <c r="N14" s="28"/>
      <c r="O14" s="27"/>
      <c r="P14" s="28"/>
      <c r="Q14" s="27"/>
      <c r="R14" s="27">
        <v>0.294752</v>
      </c>
      <c r="S14" s="27">
        <v>0.294752</v>
      </c>
      <c r="T14" s="27"/>
      <c r="U14" s="27">
        <v>0.294752</v>
      </c>
      <c r="V14" s="27"/>
      <c r="W14" s="27"/>
      <c r="X14" s="27"/>
      <c r="Y14" s="27">
        <v>12.913822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/>
      <c r="B15" s="26"/>
      <c r="C15" s="26"/>
      <c r="D15" s="26"/>
      <c r="E15" s="27"/>
      <c r="F15" s="28"/>
      <c r="G15" s="27"/>
      <c r="H15" s="28"/>
      <c r="I15" s="27"/>
      <c r="J15" s="28"/>
      <c r="K15" s="27"/>
      <c r="L15" s="28"/>
      <c r="M15" s="27"/>
      <c r="N15" s="28"/>
      <c r="O15" s="27"/>
      <c r="P15" s="28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/>
      <c r="B16" s="26"/>
      <c r="C16" s="26"/>
      <c r="D16" s="26"/>
      <c r="E16" s="27"/>
      <c r="F16" s="28"/>
      <c r="G16" s="27"/>
      <c r="H16" s="28"/>
      <c r="I16" s="27"/>
      <c r="J16" s="28"/>
      <c r="K16" s="27"/>
      <c r="L16" s="28"/>
      <c r="M16" s="27"/>
      <c r="N16" s="28"/>
      <c r="O16" s="27"/>
      <c r="P16" s="28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/>
      <c r="B17" s="26"/>
      <c r="C17" s="26"/>
      <c r="D17" s="26"/>
      <c r="E17" s="27"/>
      <c r="F17" s="28"/>
      <c r="G17" s="27"/>
      <c r="H17" s="28"/>
      <c r="I17" s="27"/>
      <c r="J17" s="28"/>
      <c r="K17" s="27"/>
      <c r="L17" s="28"/>
      <c r="M17" s="27"/>
      <c r="N17" s="28"/>
      <c r="O17" s="27"/>
      <c r="P17" s="28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/>
      <c r="B18" s="26"/>
      <c r="C18" s="26"/>
      <c r="D18" s="26"/>
      <c r="E18" s="27"/>
      <c r="F18" s="28"/>
      <c r="G18" s="27"/>
      <c r="H18" s="28"/>
      <c r="I18" s="27"/>
      <c r="J18" s="28"/>
      <c r="K18" s="27"/>
      <c r="L18" s="28"/>
      <c r="M18" s="27"/>
      <c r="N18" s="28"/>
      <c r="O18" s="27"/>
      <c r="P18" s="28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/>
      <c r="B19" s="26"/>
      <c r="C19" s="26"/>
      <c r="D19" s="26"/>
      <c r="E19" s="27"/>
      <c r="F19" s="28"/>
      <c r="G19" s="27"/>
      <c r="H19" s="28"/>
      <c r="I19" s="27"/>
      <c r="J19" s="28"/>
      <c r="K19" s="27"/>
      <c r="L19" s="28"/>
      <c r="M19" s="27"/>
      <c r="N19" s="28"/>
      <c r="O19" s="27"/>
      <c r="P19" s="28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/>
      <c r="B20" s="26"/>
      <c r="C20" s="26"/>
      <c r="D20" s="26"/>
      <c r="E20" s="27"/>
      <c r="F20" s="28"/>
      <c r="G20" s="27"/>
      <c r="H20" s="28"/>
      <c r="I20" s="27"/>
      <c r="J20" s="28"/>
      <c r="K20" s="27"/>
      <c r="L20" s="28"/>
      <c r="M20" s="27"/>
      <c r="N20" s="28"/>
      <c r="O20" s="27"/>
      <c r="P20" s="28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/>
      <c r="B21" s="26"/>
      <c r="C21" s="26"/>
      <c r="D21" s="26"/>
      <c r="E21" s="27"/>
      <c r="F21" s="28"/>
      <c r="G21" s="27"/>
      <c r="H21" s="28"/>
      <c r="I21" s="27"/>
      <c r="J21" s="28"/>
      <c r="K21" s="27"/>
      <c r="L21" s="28"/>
      <c r="M21" s="27"/>
      <c r="N21" s="28"/>
      <c r="O21" s="27"/>
      <c r="P21" s="28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/>
      <c r="B22" s="26"/>
      <c r="C22" s="26"/>
      <c r="D22" s="26"/>
      <c r="E22" s="27"/>
      <c r="F22" s="28"/>
      <c r="G22" s="27"/>
      <c r="H22" s="28"/>
      <c r="I22" s="27"/>
      <c r="J22" s="28"/>
      <c r="K22" s="27"/>
      <c r="L22" s="28"/>
      <c r="M22" s="27"/>
      <c r="N22" s="28"/>
      <c r="O22" s="27"/>
      <c r="P22" s="28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/>
      <c r="B23" s="26"/>
      <c r="C23" s="26"/>
      <c r="D23" s="26"/>
      <c r="E23" s="27"/>
      <c r="F23" s="28"/>
      <c r="G23" s="27"/>
      <c r="H23" s="28"/>
      <c r="I23" s="27"/>
      <c r="J23" s="28"/>
      <c r="K23" s="27"/>
      <c r="L23" s="28"/>
      <c r="M23" s="27"/>
      <c r="N23" s="28"/>
      <c r="O23" s="27"/>
      <c r="P23" s="28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/>
      <c r="B24" s="26"/>
      <c r="C24" s="26"/>
      <c r="D24" s="26"/>
      <c r="E24" s="27"/>
      <c r="F24" s="28"/>
      <c r="G24" s="27"/>
      <c r="H24" s="28"/>
      <c r="I24" s="27"/>
      <c r="J24" s="28"/>
      <c r="K24" s="27"/>
      <c r="L24" s="28"/>
      <c r="M24" s="27"/>
      <c r="N24" s="28"/>
      <c r="O24" s="27"/>
      <c r="P24" s="28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/>
      <c r="B25" s="26"/>
      <c r="C25" s="26"/>
      <c r="D25" s="26"/>
      <c r="E25" s="27"/>
      <c r="F25" s="28"/>
      <c r="G25" s="27"/>
      <c r="H25" s="28"/>
      <c r="I25" s="27"/>
      <c r="J25" s="28"/>
      <c r="K25" s="27"/>
      <c r="L25" s="28"/>
      <c r="M25" s="27"/>
      <c r="N25" s="28"/>
      <c r="O25" s="27"/>
      <c r="P25" s="28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/>
      <c r="B26" s="26"/>
      <c r="C26" s="26"/>
      <c r="D26" s="26"/>
      <c r="E26" s="27"/>
      <c r="F26" s="28"/>
      <c r="G26" s="27"/>
      <c r="H26" s="28"/>
      <c r="I26" s="27"/>
      <c r="J26" s="28"/>
      <c r="K26" s="27"/>
      <c r="L26" s="28"/>
      <c r="M26" s="27"/>
      <c r="N26" s="28"/>
      <c r="O26" s="27"/>
      <c r="P26" s="28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/>
      <c r="B27" s="26"/>
      <c r="C27" s="26"/>
      <c r="D27" s="26"/>
      <c r="E27" s="27"/>
      <c r="F27" s="28"/>
      <c r="G27" s="27"/>
      <c r="H27" s="28"/>
      <c r="I27" s="27"/>
      <c r="J27" s="28"/>
      <c r="K27" s="27"/>
      <c r="L27" s="28"/>
      <c r="M27" s="27"/>
      <c r="N27" s="28"/>
      <c r="O27" s="27"/>
      <c r="P27" s="28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/>
      <c r="B28" s="26"/>
      <c r="C28" s="26"/>
      <c r="D28" s="26"/>
      <c r="E28" s="27"/>
      <c r="F28" s="28"/>
      <c r="G28" s="27"/>
      <c r="H28" s="28"/>
      <c r="I28" s="27"/>
      <c r="J28" s="28"/>
      <c r="K28" s="27"/>
      <c r="L28" s="28"/>
      <c r="M28" s="27"/>
      <c r="N28" s="28"/>
      <c r="O28" s="27"/>
      <c r="P28" s="28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/>
      <c r="B29" s="26"/>
      <c r="C29" s="26"/>
      <c r="D29" s="26"/>
      <c r="E29" s="27"/>
      <c r="F29" s="28"/>
      <c r="G29" s="27"/>
      <c r="H29" s="28"/>
      <c r="I29" s="27"/>
      <c r="J29" s="28"/>
      <c r="K29" s="27"/>
      <c r="L29" s="28"/>
      <c r="M29" s="27"/>
      <c r="N29" s="28"/>
      <c r="O29" s="27"/>
      <c r="P29" s="28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/>
      <c r="B30" s="26"/>
      <c r="C30" s="26"/>
      <c r="D30" s="26"/>
      <c r="E30" s="27"/>
      <c r="F30" s="28"/>
      <c r="G30" s="27"/>
      <c r="H30" s="28"/>
      <c r="I30" s="27"/>
      <c r="J30" s="28"/>
      <c r="K30" s="27"/>
      <c r="L30" s="28"/>
      <c r="M30" s="27"/>
      <c r="N30" s="28"/>
      <c r="O30" s="27"/>
      <c r="P30" s="28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/>
      <c r="B31" s="26"/>
      <c r="C31" s="26"/>
      <c r="D31" s="26"/>
      <c r="E31" s="27"/>
      <c r="F31" s="28"/>
      <c r="G31" s="27"/>
      <c r="H31" s="28"/>
      <c r="I31" s="27"/>
      <c r="J31" s="28"/>
      <c r="K31" s="27"/>
      <c r="L31" s="28"/>
      <c r="M31" s="27"/>
      <c r="N31" s="28"/>
      <c r="O31" s="27"/>
      <c r="P31" s="28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/>
      <c r="B32" s="26"/>
      <c r="C32" s="26"/>
      <c r="D32" s="26"/>
      <c r="E32" s="27"/>
      <c r="F32" s="28"/>
      <c r="G32" s="27"/>
      <c r="H32" s="28"/>
      <c r="I32" s="27"/>
      <c r="J32" s="28"/>
      <c r="K32" s="27"/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/>
      <c r="B33" s="26"/>
      <c r="C33" s="26"/>
      <c r="D33" s="26"/>
      <c r="E33" s="27"/>
      <c r="F33" s="28"/>
      <c r="G33" s="27"/>
      <c r="H33" s="28"/>
      <c r="I33" s="27"/>
      <c r="J33" s="28"/>
      <c r="K33" s="27"/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/>
      <c r="B34" s="26"/>
      <c r="C34" s="26"/>
      <c r="D34" s="26"/>
      <c r="E34" s="27"/>
      <c r="F34" s="28"/>
      <c r="G34" s="27"/>
      <c r="H34" s="28"/>
      <c r="I34" s="27"/>
      <c r="J34" s="28"/>
      <c r="K34" s="27"/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/>
      <c r="B35" s="26"/>
      <c r="C35" s="26"/>
      <c r="D35" s="26"/>
      <c r="E35" s="27"/>
      <c r="F35" s="28"/>
      <c r="G35" s="27"/>
      <c r="H35" s="28"/>
      <c r="I35" s="27"/>
      <c r="J35" s="28"/>
      <c r="K35" s="27"/>
      <c r="L35" s="28"/>
      <c r="M35" s="27"/>
      <c r="N35" s="28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 t="shared" ref="E36:I36" si="0">IF(SUM(E9:E35)=0,"",SUM(E9:E35))</f>
        <v>24.208971</v>
      </c>
      <c r="F36" s="30"/>
      <c r="G36" s="31">
        <f t="shared" si="0"/>
        <v>4.8417942</v>
      </c>
      <c r="H36" s="30"/>
      <c r="I36" s="31">
        <f t="shared" si="0"/>
        <v>14.5253826</v>
      </c>
      <c r="J36" s="30"/>
      <c r="K36" s="31">
        <f t="shared" ref="K36:O36" si="1">IF(SUM(K9:K35)=0,"",SUM(K9:K35))</f>
        <v>4.8417942</v>
      </c>
      <c r="L36" s="30"/>
      <c r="M36" s="31" t="str">
        <f t="shared" si="1"/>
        <v/>
      </c>
      <c r="N36" s="30"/>
      <c r="O36" s="31" t="str">
        <f t="shared" si="1"/>
        <v/>
      </c>
      <c r="P36" s="30"/>
      <c r="Q36" s="31" t="str">
        <f t="shared" ref="Q36:Z36" si="2">IF(SUM(Q9:Q35)=0,"",SUM(Q9:Q35))</f>
        <v/>
      </c>
      <c r="R36" s="31">
        <f t="shared" si="2"/>
        <v>2.6384095</v>
      </c>
      <c r="S36" s="31">
        <f t="shared" si="2"/>
        <v>2.6384095</v>
      </c>
      <c r="T36" s="31" t="str">
        <f t="shared" si="2"/>
        <v/>
      </c>
      <c r="U36" s="31">
        <f t="shared" si="2"/>
        <v>2.6384095</v>
      </c>
      <c r="V36" s="31" t="str">
        <f t="shared" si="2"/>
        <v/>
      </c>
      <c r="W36" s="31" t="str">
        <f t="shared" si="2"/>
        <v/>
      </c>
      <c r="X36" s="31" t="str">
        <f t="shared" si="2"/>
        <v/>
      </c>
      <c r="Y36" s="31">
        <f t="shared" si="2"/>
        <v>21.5705615</v>
      </c>
      <c r="Z36" s="31" t="str">
        <f t="shared" si="2"/>
        <v/>
      </c>
      <c r="AA36" s="30"/>
      <c r="AB36" s="30" t="str">
        <f t="shared" ref="AB36:AE36" si="3">IF(SUM(AB9:AB35)=0,"",SUM(AB9:AB35))</f>
        <v/>
      </c>
      <c r="AC36" s="30" t="str">
        <f t="shared" si="3"/>
        <v/>
      </c>
      <c r="AD36" s="30" t="str">
        <f t="shared" si="3"/>
        <v/>
      </c>
      <c r="AE36" s="30" t="str">
        <f t="shared" si="3"/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 t="shared" ref="E37:I37" si="4">IF(E36="","",E36)</f>
        <v>24.208971</v>
      </c>
      <c r="F37" s="33"/>
      <c r="G37" s="34">
        <f t="shared" si="4"/>
        <v>4.8417942</v>
      </c>
      <c r="H37" s="33"/>
      <c r="I37" s="34">
        <f t="shared" si="4"/>
        <v>14.5253826</v>
      </c>
      <c r="J37" s="33"/>
      <c r="K37" s="34">
        <f t="shared" ref="K37:O37" si="5">IF(K36="","",K36)</f>
        <v>4.8417942</v>
      </c>
      <c r="L37" s="33"/>
      <c r="M37" s="34" t="str">
        <f t="shared" si="5"/>
        <v/>
      </c>
      <c r="N37" s="33"/>
      <c r="O37" s="34" t="str">
        <f t="shared" si="5"/>
        <v/>
      </c>
      <c r="P37" s="33"/>
      <c r="Q37" s="34" t="str">
        <f t="shared" ref="Q37:Z37" si="6">IF(Q36="","",Q36)</f>
        <v/>
      </c>
      <c r="R37" s="34">
        <f t="shared" si="6"/>
        <v>2.6384095</v>
      </c>
      <c r="S37" s="34">
        <f t="shared" si="6"/>
        <v>2.6384095</v>
      </c>
      <c r="T37" s="34" t="str">
        <f t="shared" si="6"/>
        <v/>
      </c>
      <c r="U37" s="34">
        <f t="shared" si="6"/>
        <v>2.6384095</v>
      </c>
      <c r="V37" s="34" t="str">
        <f t="shared" si="6"/>
        <v/>
      </c>
      <c r="W37" s="34" t="str">
        <f t="shared" si="6"/>
        <v/>
      </c>
      <c r="X37" s="34" t="str">
        <f t="shared" si="6"/>
        <v/>
      </c>
      <c r="Y37" s="34">
        <f t="shared" si="6"/>
        <v>21.5705615</v>
      </c>
      <c r="Z37" s="34" t="str">
        <f t="shared" si="6"/>
        <v/>
      </c>
      <c r="AA37" s="55"/>
      <c r="AB37" s="33" t="str">
        <f t="shared" ref="AB37:AF37" si="7">IF(AB36="","",AB36)</f>
        <v/>
      </c>
      <c r="AC37" s="33" t="str">
        <f t="shared" si="7"/>
        <v/>
      </c>
      <c r="AD37" s="33" t="str">
        <f t="shared" si="7"/>
        <v/>
      </c>
      <c r="AE37" s="33" t="str">
        <f t="shared" si="7"/>
        <v/>
      </c>
      <c r="AF37" s="33" t="str">
        <f t="shared" si="7"/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/>
    <row r="3" customFormat="1" ht="15"/>
    <row r="4" customFormat="1" ht="15" customHeight="1"/>
    <row r="5" customFormat="1" ht="15" customHeight="1"/>
    <row r="6" customFormat="1" ht="15" customHeight="1"/>
    <row r="7" customFormat="1" ht="15" customHeight="1"/>
    <row r="8" customFormat="1" ht="15" customHeight="1"/>
    <row r="9" customFormat="1" ht="20.1" customHeight="1"/>
    <row r="10" ht="20.1" customHeight="1"/>
    <row r="11" ht="20.1" customHeight="1"/>
    <row r="12" ht="20.1" customHeight="1"/>
    <row r="13" ht="20.1" customHeight="1"/>
    <row r="14" ht="20.1" customHeight="1"/>
    <row r="15" ht="20.1" customHeight="1"/>
    <row r="16" ht="20.1" customHeight="1"/>
    <row r="17" ht="20.1" customHeight="1"/>
    <row r="18" ht="20.1" customHeight="1"/>
    <row r="19" ht="20.1" customHeight="1"/>
    <row r="20" ht="20.1" customHeight="1"/>
    <row r="21" ht="20.1" customHeight="1"/>
    <row r="22" ht="20.1" customHeight="1"/>
    <row r="23" ht="20.1" customHeight="1"/>
    <row r="24" ht="20.1" customHeight="1"/>
    <row r="25" ht="20.1" customHeight="1"/>
    <row r="26" ht="20.1" customHeight="1"/>
    <row r="27" ht="20.1" customHeight="1"/>
    <row r="28" ht="20.1" customHeight="1"/>
    <row r="29" ht="20.1" customHeight="1"/>
    <row r="30" ht="20.1" customHeight="1"/>
    <row r="31" ht="20.1" customHeight="1"/>
    <row r="32" ht="20.1" customHeight="1"/>
    <row r="33" ht="20.1" customHeight="1"/>
    <row r="34" ht="20.1" customHeight="1"/>
    <row r="35" ht="20.1" customHeight="1"/>
    <row r="36" ht="20.1" customHeight="1"/>
    <row r="37" ht="20.1" customHeight="1"/>
    <row r="38" ht="20.1" customHeight="1"/>
  </sheetData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第二勘察设计室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土方计算表001</vt:lpstr>
      <vt:lpstr>土方计算表002</vt:lpstr>
      <vt:lpstr>Sheet1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董令民</dc:creator>
  <cp:lastModifiedBy>超</cp:lastModifiedBy>
  <dcterms:created xsi:type="dcterms:W3CDTF">2000-10-23T07:57:47Z</dcterms:created>
  <cp:lastPrinted>2000-10-24T08:03:45Z</cp:lastPrinted>
  <dcterms:modified xsi:type="dcterms:W3CDTF">2024-08-30T08:13:16Z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713660EFC2E440BE82E03F98CE269AAA_11</vt:lpwstr>
  </property>
  <property fmtid="{D5CDD505-2E9C-101B-9397-08002B2CF9AE}" pid="3" name="KSOProductBuildVer">
    <vt:lpwstr>2052-12.1.0.17827</vt:lpwstr>
  </property>
</Properties>
</file>