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1910" activeTab="2"/>
  </bookViews>
  <sheets>
    <sheet name="土方计算表001" sheetId="1" r:id="rId1"/>
    <sheet name="土方计算表002" sheetId="2" r:id="rId2"/>
    <sheet name="土方计算表003" sheetId="3" r:id="rId3"/>
    <sheet name="Sheet1 (2)" sheetId="4" r:id="rId4"/>
  </sheets>
  <definedNames>
    <definedName name="_xlnm.Print_Area" localSheetId="0">土方计算表001!$A$1:$AF$38</definedName>
    <definedName name="_xlnm.Print_Area" localSheetId="1">土方计算表002!$A$1:$AF$38</definedName>
    <definedName name="_xlnm.Print_Area" localSheetId="2">土方计算表003!$A$1:$AF$38</definedName>
    <definedName name="_xlnm.Print_Area" localSheetId="3">'Sheet1 (2)'!$A$1:$AF$38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<sst xmlns="http://schemas.openxmlformats.org/spreadsheetml/2006/main" count="253" uniqueCount="110">
  <si>
    <r>
      <t>路</t>
    </r>
    <r>
      <rPr>
        <u/>
        <sz val="20"/>
        <rFont val="黑体"/>
        <family val="3"/>
        <charset val="134"/>
      </rPr>
      <t>基</t>
    </r>
    <r>
      <rPr>
        <u/>
        <sz val="20"/>
        <rFont val="黑体"/>
        <family val="3"/>
        <charset val="134"/>
      </rPr>
      <t>土</t>
    </r>
    <r>
      <rPr>
        <u/>
        <sz val="20"/>
        <rFont val="黑体"/>
        <family val="3"/>
        <charset val="134"/>
      </rPr>
      <t>石</t>
    </r>
    <r>
      <rPr>
        <u/>
        <sz val="20"/>
        <rFont val="黑体"/>
        <family val="3"/>
        <charset val="134"/>
      </rPr>
      <t>方</t>
    </r>
    <r>
      <rPr>
        <u/>
        <sz val="20"/>
        <rFont val="黑体"/>
        <family val="3"/>
        <charset val="134"/>
      </rPr>
      <t>数</t>
    </r>
    <r>
      <rPr>
        <u/>
        <sz val="20"/>
        <rFont val="黑体"/>
        <family val="3"/>
        <charset val="134"/>
      </rPr>
      <t>量</t>
    </r>
    <r>
      <rPr>
        <u/>
        <sz val="20"/>
        <rFont val="黑体"/>
        <family val="3"/>
        <charset val="134"/>
      </rPr>
      <t>计</t>
    </r>
    <r>
      <rPr>
        <u/>
        <sz val="20"/>
        <rFont val="黑体"/>
        <family val="3"/>
        <charset val="134"/>
      </rPr>
      <t>算</t>
    </r>
    <r>
      <rPr>
        <u/>
        <sz val="20"/>
        <rFont val="黑体"/>
        <family val="3"/>
        <charset val="134"/>
      </rPr>
      <t>表</t>
    </r>
  </si>
  <si>
    <t>第 1 页   共 3 页</t>
  </si>
  <si>
    <r>
      <t>桩</t>
    </r>
    <r>
      <rPr>
        <sz val="10"/>
        <rFont val="Times New Roman"/>
        <family val="1"/>
        <charset val="0"/>
      </rPr>
      <t xml:space="preserve">    </t>
    </r>
    <r>
      <rPr>
        <sz val="10"/>
        <rFont val="宋体"/>
        <charset val="134"/>
      </rPr>
      <t>号</t>
    </r>
  </si>
  <si>
    <r>
      <t>横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断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面</t>
    </r>
  </si>
  <si>
    <t>距离(m)</t>
  </si>
  <si>
    <r>
      <t>挖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分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类</t>
    </r>
    <r>
      <rPr>
        <sz val="10"/>
        <rFont val="Times New Roman"/>
        <family val="1"/>
        <charset val="0"/>
      </rPr>
      <t xml:space="preserve">  </t>
    </r>
    <r>
      <rPr>
        <sz val="10"/>
        <rFont val="宋体"/>
        <charset val="134"/>
      </rPr>
      <t>及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family val="1"/>
        <charset val="0"/>
      </rPr>
      <t xml:space="preserve"> 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</si>
  <si>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填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family val="1"/>
        <charset val="0"/>
      </rPr>
      <t>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</si>
  <si>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利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用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及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调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配 </t>
    </r>
    <r>
      <rPr>
        <sz val="10"/>
        <rFont val="Times New Roman"/>
        <family val="1"/>
        <charset val="0"/>
      </rPr>
      <t>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</si>
  <si>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借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</si>
  <si>
    <r>
      <t>弃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</si>
  <si>
    <r>
      <t>备</t>
    </r>
    <r>
      <rPr>
        <sz val="10"/>
        <rFont val="Times New Roman"/>
        <family val="1"/>
        <charset val="0"/>
      </rPr>
      <t xml:space="preserve">   </t>
    </r>
    <r>
      <rPr>
        <sz val="10"/>
        <rFont val="宋体"/>
        <charset val="134"/>
      </rPr>
      <t>注</t>
    </r>
  </si>
  <si>
    <r>
      <t>面</t>
    </r>
    <r>
      <rPr>
        <sz val="10"/>
        <rFont val="Times New Roman"/>
        <family val="1"/>
        <charset val="0"/>
      </rPr>
      <t xml:space="preserve">      </t>
    </r>
    <r>
      <rPr>
        <sz val="10"/>
        <rFont val="宋体"/>
        <charset val="134"/>
      </rPr>
      <t>积</t>
    </r>
  </si>
  <si>
    <t>总数量</t>
  </si>
  <si>
    <t>土</t>
  </si>
  <si>
    <t>石</t>
  </si>
  <si>
    <r>
      <t>(m3)</t>
    </r>
    <r>
      <rPr>
        <sz val="10"/>
        <rFont val="宋体"/>
        <charset val="134"/>
      </rPr>
      <t>及运距</t>
    </r>
  </si>
  <si>
    <r>
      <t>(m</t>
    </r>
    <r>
      <rPr>
        <vertAlign val="superscript"/>
        <sz val="10"/>
        <rFont val="Times New Roman"/>
        <family val="1"/>
        <charset val="0"/>
      </rPr>
      <t>2</t>
    </r>
    <r>
      <rPr>
        <sz val="10"/>
        <rFont val="Times New Roman"/>
        <family val="1"/>
        <charset val="0"/>
      </rPr>
      <t>)</t>
    </r>
  </si>
  <si>
    <t>Ⅰ</t>
  </si>
  <si>
    <t>Ⅱ</t>
  </si>
  <si>
    <t>Ⅲ</t>
  </si>
  <si>
    <t>Ⅳ</t>
  </si>
  <si>
    <t>Ⅴ</t>
  </si>
  <si>
    <t>Ⅵ</t>
  </si>
  <si>
    <t>本桩利用</t>
  </si>
  <si>
    <r>
      <t>填</t>
    </r>
    <r>
      <rPr>
        <sz val="10"/>
        <rFont val="Times New Roman"/>
        <family val="1"/>
        <charset val="0"/>
      </rPr>
      <t xml:space="preserve">       </t>
    </r>
    <r>
      <rPr>
        <sz val="10"/>
        <rFont val="宋体"/>
        <charset val="134"/>
      </rPr>
      <t>缺</t>
    </r>
  </si>
  <si>
    <r>
      <t>挖</t>
    </r>
    <r>
      <rPr>
        <sz val="10"/>
        <rFont val="Times New Roman"/>
        <family val="1"/>
        <charset val="0"/>
      </rPr>
      <t xml:space="preserve">       </t>
    </r>
    <r>
      <rPr>
        <sz val="10"/>
        <rFont val="宋体"/>
        <charset val="134"/>
      </rPr>
      <t>余</t>
    </r>
  </si>
  <si>
    <t>远运利用及纵向调配示意</t>
  </si>
  <si>
    <t>(Km)</t>
  </si>
  <si>
    <t>挖方</t>
  </si>
  <si>
    <t>填方</t>
  </si>
  <si>
    <t>%</t>
  </si>
  <si>
    <t>数量</t>
  </si>
  <si>
    <t>K0+000</t>
  </si>
  <si>
    <t>平均断面法（一般推荐采用）</t>
  </si>
  <si>
    <t>K0+020</t>
  </si>
  <si>
    <t>K0+023.353</t>
  </si>
  <si>
    <t>K0+040</t>
  </si>
  <si>
    <t>K0+056.260</t>
  </si>
  <si>
    <t>K0+060</t>
  </si>
  <si>
    <t>K0+077.482</t>
  </si>
  <si>
    <t>K0+080</t>
  </si>
  <si>
    <t>K0+099.374</t>
  </si>
  <si>
    <t>K0+100</t>
  </si>
  <si>
    <t>K0+120</t>
  </si>
  <si>
    <t>K0+126.014</t>
  </si>
  <si>
    <t>K0+131.419</t>
  </si>
  <si>
    <t>K0+140</t>
  </si>
  <si>
    <t>K0+147.427</t>
  </si>
  <si>
    <t>K0+160</t>
  </si>
  <si>
    <t>K0+170.159</t>
  </si>
  <si>
    <t>K0+180</t>
  </si>
  <si>
    <t>K0+191.879</t>
  </si>
  <si>
    <t>K0+200</t>
  </si>
  <si>
    <t>K0+213.888</t>
  </si>
  <si>
    <t>K0+220</t>
  </si>
  <si>
    <t>K0+235.824</t>
  </si>
  <si>
    <t>K0+240</t>
  </si>
  <si>
    <t>K0+257.253</t>
  </si>
  <si>
    <t>K0+260</t>
  </si>
  <si>
    <t>K0+278.386</t>
  </si>
  <si>
    <r>
      <t>小</t>
    </r>
    <r>
      <rPr>
        <sz val="12"/>
        <rFont val="Times New Roman"/>
        <family val="1"/>
        <charset val="0"/>
      </rPr>
      <t xml:space="preserve">    </t>
    </r>
    <r>
      <rPr>
        <sz val="12"/>
        <rFont val="宋体"/>
        <charset val="134"/>
      </rPr>
      <t>计</t>
    </r>
  </si>
  <si>
    <r>
      <t xml:space="preserve">累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计</t>
    </r>
  </si>
  <si>
    <t>第 2 页   共 3 页</t>
  </si>
  <si>
    <t>K0+280</t>
  </si>
  <si>
    <t>K0+300</t>
  </si>
  <si>
    <t>K0+301.265</t>
  </si>
  <si>
    <t>K0+320</t>
  </si>
  <si>
    <t>K0+323.385</t>
  </si>
  <si>
    <t>K0+340</t>
  </si>
  <si>
    <t>K0+342.192</t>
  </si>
  <si>
    <t>K0+360</t>
  </si>
  <si>
    <t>K0+362.441</t>
  </si>
  <si>
    <t>K0+380</t>
  </si>
  <si>
    <t>K0+380.521</t>
  </si>
  <si>
    <t>K0+400</t>
  </si>
  <si>
    <t>K0+402.863</t>
  </si>
  <si>
    <t>K0+420</t>
  </si>
  <si>
    <t>K0+424.814</t>
  </si>
  <si>
    <t>K0+440</t>
  </si>
  <si>
    <t>K0+444.880</t>
  </si>
  <si>
    <t>K0+460</t>
  </si>
  <si>
    <t>K0+469.844</t>
  </si>
  <si>
    <t>K0+480</t>
  </si>
  <si>
    <t>K0+492.851</t>
  </si>
  <si>
    <t>K0+500</t>
  </si>
  <si>
    <t>K0+514.300</t>
  </si>
  <si>
    <t>K0+520</t>
  </si>
  <si>
    <t>K0+533.650</t>
  </si>
  <si>
    <t>K0+540</t>
  </si>
  <si>
    <t>第 3 页   共 3 页</t>
  </si>
  <si>
    <t>K0+545.686</t>
  </si>
  <si>
    <t>K0+560</t>
  </si>
  <si>
    <t>K0+568.910</t>
  </si>
  <si>
    <t>K0+580</t>
  </si>
  <si>
    <t>K0+585.620</t>
  </si>
  <si>
    <t>K0+600</t>
  </si>
  <si>
    <t>K0+600.640</t>
  </si>
  <si>
    <t>K0+620</t>
  </si>
  <si>
    <t>K0+627.700</t>
  </si>
  <si>
    <t>K0+640</t>
  </si>
  <si>
    <t>K0+653.898</t>
  </si>
  <si>
    <t>K0+660</t>
  </si>
  <si>
    <t>K0+673.752</t>
  </si>
  <si>
    <t>K0+680</t>
  </si>
  <si>
    <t>K0+694.584</t>
  </si>
  <si>
    <t>K0+700</t>
  </si>
  <si>
    <t>K0+713.585</t>
  </si>
  <si>
    <t>K0+720</t>
  </si>
  <si>
    <t>K0+740</t>
  </si>
  <si>
    <t>K0+742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</si>
</sst>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7">
    <font>
      <sz val="12"/>
      <name val="宋体"/>
      <charset val="134"/>
    </font>
    <font>
      <sz val="10"/>
      <name val="宋体"/>
      <charset val="134"/>
    </font>
    <font>
      <u/>
      <sz val="20"/>
      <name val="黑体"/>
      <family val="3"/>
      <charset val="134"/>
    </font>
    <font>
      <sz val="10"/>
      <name val="Times New Roman"/>
      <family val="1"/>
      <charset val="0"/>
    </font>
    <font>
      <sz val="9"/>
      <name val="Times New Roman"/>
      <family val="1"/>
      <charset val="0"/>
    </font>
    <font>
      <sz val="9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vertAlign val="superscript"/>
      <sz val="10"/>
      <name val="Times New Roman"/>
      <family val="1"/>
      <charset val="0"/>
    </font>
    <font>
      <sz val="12"/>
      <name val="Times New Roman"/>
      <family val="1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4" applyNumberFormat="0" applyFill="0" applyAlignment="0" applyProtection="0">
      <alignment vertical="center"/>
    </xf>
    <xf numFmtId="0" fontId="12" fillId="0" borderId="25" applyNumberFormat="0" applyFill="0" applyAlignment="0" applyProtection="0">
      <alignment vertical="center"/>
    </xf>
    <xf numFmtId="0" fontId="13" fillId="0" borderId="2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27" applyNumberFormat="0" applyAlignment="0" applyProtection="0">
      <alignment vertical="center"/>
    </xf>
    <xf numFmtId="0" fontId="15" fillId="4" borderId="28" applyNumberFormat="0" applyAlignment="0" applyProtection="0">
      <alignment vertical="center"/>
    </xf>
    <xf numFmtId="0" fontId="16" fillId="4" borderId="27" applyNumberFormat="0" applyAlignment="0" applyProtection="0">
      <alignment vertical="center"/>
    </xf>
    <xf numFmtId="0" fontId="17" fillId="5" borderId="29" applyNumberFormat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61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/>
    <xf numFmtId="0" fontId="1" fillId="0" borderId="4" xfId="0" applyFont="1" applyBorder="1"/>
    <xf numFmtId="44" fontId="1" fillId="0" borderId="6" xfId="2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 applyAlignment="1">
      <alignment horizontal="center" vertical="center"/>
    </xf>
    <xf numFmtId="0" fontId="1" fillId="0" borderId="5" xfId="0" applyFont="1" applyBorder="1"/>
    <xf numFmtId="0" fontId="3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7" fontId="5" fillId="0" borderId="6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77" fontId="5" fillId="0" borderId="10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77" fontId="5" fillId="0" borderId="13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177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/>
    <xf numFmtId="0" fontId="0" fillId="0" borderId="0" xfId="0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DR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1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32</v>
      </c>
      <c r="B9" s="22">
        <v>1.032</v>
      </c>
      <c r="C9" s="22"/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 t="s">
        <v>33</v>
      </c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34</v>
      </c>
      <c r="B10" s="26">
        <v>0.391</v>
      </c>
      <c r="C10" s="26">
        <v>0.036</v>
      </c>
      <c r="D10" s="26">
        <v>20</v>
      </c>
      <c r="E10" s="27">
        <v>14.23</v>
      </c>
      <c r="F10" s="28">
        <v>20</v>
      </c>
      <c r="G10" s="27">
        <v>2.846</v>
      </c>
      <c r="H10" s="28">
        <v>60</v>
      </c>
      <c r="I10" s="27">
        <v>8.538</v>
      </c>
      <c r="J10" s="28">
        <v>20</v>
      </c>
      <c r="K10" s="27">
        <v>2.846</v>
      </c>
      <c r="L10" s="28"/>
      <c r="M10" s="27"/>
      <c r="N10" s="28"/>
      <c r="O10" s="27"/>
      <c r="P10" s="28"/>
      <c r="Q10" s="27"/>
      <c r="R10" s="27">
        <v>0.36</v>
      </c>
      <c r="S10" s="27">
        <v>0.36</v>
      </c>
      <c r="T10" s="27"/>
      <c r="U10" s="27">
        <v>0.36</v>
      </c>
      <c r="V10" s="27"/>
      <c r="W10" s="27"/>
      <c r="X10" s="27"/>
      <c r="Y10" s="27">
        <v>13.87</v>
      </c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35</v>
      </c>
      <c r="B11" s="26">
        <v>0.3</v>
      </c>
      <c r="C11" s="26">
        <v>0.051</v>
      </c>
      <c r="D11" s="26">
        <v>3.353</v>
      </c>
      <c r="E11" s="27">
        <v>1.1584615</v>
      </c>
      <c r="F11" s="28">
        <v>20</v>
      </c>
      <c r="G11" s="27">
        <v>0.2316923</v>
      </c>
      <c r="H11" s="28">
        <v>60</v>
      </c>
      <c r="I11" s="27">
        <v>0.6950769</v>
      </c>
      <c r="J11" s="28">
        <v>20</v>
      </c>
      <c r="K11" s="27">
        <v>0.2316923</v>
      </c>
      <c r="L11" s="28"/>
      <c r="M11" s="27"/>
      <c r="N11" s="28"/>
      <c r="O11" s="27"/>
      <c r="P11" s="28"/>
      <c r="Q11" s="27"/>
      <c r="R11" s="27">
        <v>0.1458555</v>
      </c>
      <c r="S11" s="27">
        <v>0.1458555</v>
      </c>
      <c r="T11" s="27"/>
      <c r="U11" s="27">
        <v>0.1458555</v>
      </c>
      <c r="V11" s="27"/>
      <c r="W11" s="27"/>
      <c r="X11" s="27"/>
      <c r="Y11" s="27">
        <v>1.012606</v>
      </c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36</v>
      </c>
      <c r="B12" s="26">
        <v>0.744</v>
      </c>
      <c r="C12" s="26">
        <v>0.002</v>
      </c>
      <c r="D12" s="26">
        <v>16.647</v>
      </c>
      <c r="E12" s="27">
        <v>8.689734</v>
      </c>
      <c r="F12" s="28">
        <v>20</v>
      </c>
      <c r="G12" s="27">
        <v>1.7379468</v>
      </c>
      <c r="H12" s="28">
        <v>60</v>
      </c>
      <c r="I12" s="27">
        <v>5.2138404</v>
      </c>
      <c r="J12" s="28">
        <v>20</v>
      </c>
      <c r="K12" s="27">
        <v>1.7379468</v>
      </c>
      <c r="L12" s="28"/>
      <c r="M12" s="27"/>
      <c r="N12" s="28"/>
      <c r="O12" s="27"/>
      <c r="P12" s="28"/>
      <c r="Q12" s="27"/>
      <c r="R12" s="27">
        <v>0.4411455</v>
      </c>
      <c r="S12" s="27">
        <v>0.4411455</v>
      </c>
      <c r="T12" s="27"/>
      <c r="U12" s="27">
        <v>0.4411455</v>
      </c>
      <c r="V12" s="27"/>
      <c r="W12" s="27"/>
      <c r="X12" s="27"/>
      <c r="Y12" s="27">
        <v>8.2485885</v>
      </c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37</v>
      </c>
      <c r="B13" s="26">
        <v>1.011</v>
      </c>
      <c r="C13" s="26"/>
      <c r="D13" s="26">
        <v>16.26</v>
      </c>
      <c r="E13" s="27">
        <v>14.26815</v>
      </c>
      <c r="F13" s="28">
        <v>20</v>
      </c>
      <c r="G13" s="27">
        <v>2.85363</v>
      </c>
      <c r="H13" s="28">
        <v>60</v>
      </c>
      <c r="I13" s="27">
        <v>8.56089</v>
      </c>
      <c r="J13" s="28">
        <v>20</v>
      </c>
      <c r="K13" s="27">
        <v>2.85363</v>
      </c>
      <c r="L13" s="28"/>
      <c r="M13" s="27"/>
      <c r="N13" s="28"/>
      <c r="O13" s="27"/>
      <c r="P13" s="28"/>
      <c r="Q13" s="27"/>
      <c r="R13" s="27">
        <v>0.01626</v>
      </c>
      <c r="S13" s="27">
        <v>0.01626</v>
      </c>
      <c r="T13" s="27"/>
      <c r="U13" s="27">
        <v>0.01626</v>
      </c>
      <c r="V13" s="27"/>
      <c r="W13" s="27"/>
      <c r="X13" s="27"/>
      <c r="Y13" s="27">
        <v>14.25189</v>
      </c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38</v>
      </c>
      <c r="B14" s="26">
        <v>1.209</v>
      </c>
      <c r="C14" s="26"/>
      <c r="D14" s="26">
        <v>3.74</v>
      </c>
      <c r="E14" s="27">
        <v>4.1514</v>
      </c>
      <c r="F14" s="28">
        <v>20</v>
      </c>
      <c r="G14" s="27">
        <v>0.83028</v>
      </c>
      <c r="H14" s="28">
        <v>60</v>
      </c>
      <c r="I14" s="27">
        <v>2.49084</v>
      </c>
      <c r="J14" s="28">
        <v>20</v>
      </c>
      <c r="K14" s="27">
        <v>0.83028</v>
      </c>
      <c r="L14" s="28"/>
      <c r="M14" s="27"/>
      <c r="N14" s="28"/>
      <c r="O14" s="27"/>
      <c r="P14" s="28"/>
      <c r="Q14" s="27"/>
      <c r="R14" s="27"/>
      <c r="S14" s="27"/>
      <c r="T14" s="27"/>
      <c r="U14" s="27"/>
      <c r="V14" s="27"/>
      <c r="W14" s="27"/>
      <c r="X14" s="27"/>
      <c r="Y14" s="27">
        <v>4.1514</v>
      </c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39</v>
      </c>
      <c r="B15" s="26">
        <v>1.486</v>
      </c>
      <c r="C15" s="26"/>
      <c r="D15" s="26">
        <v>17.482</v>
      </c>
      <c r="E15" s="27">
        <v>23.556995</v>
      </c>
      <c r="F15" s="28">
        <v>20</v>
      </c>
      <c r="G15" s="27">
        <v>4.711399</v>
      </c>
      <c r="H15" s="28">
        <v>60</v>
      </c>
      <c r="I15" s="27">
        <v>14.134197</v>
      </c>
      <c r="J15" s="28">
        <v>20</v>
      </c>
      <c r="K15" s="27">
        <v>4.711399</v>
      </c>
      <c r="L15" s="28"/>
      <c r="M15" s="27"/>
      <c r="N15" s="28"/>
      <c r="O15" s="27"/>
      <c r="P15" s="28"/>
      <c r="Q15" s="27"/>
      <c r="R15" s="27"/>
      <c r="S15" s="27"/>
      <c r="T15" s="27"/>
      <c r="U15" s="27"/>
      <c r="V15" s="27"/>
      <c r="W15" s="27"/>
      <c r="X15" s="27"/>
      <c r="Y15" s="27">
        <v>23.556995</v>
      </c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40</v>
      </c>
      <c r="B16" s="26">
        <v>1.488</v>
      </c>
      <c r="C16" s="26"/>
      <c r="D16" s="26">
        <v>2.518</v>
      </c>
      <c r="E16" s="27">
        <v>3.744266</v>
      </c>
      <c r="F16" s="28">
        <v>20</v>
      </c>
      <c r="G16" s="27">
        <v>0.7488532</v>
      </c>
      <c r="H16" s="28">
        <v>60</v>
      </c>
      <c r="I16" s="27">
        <v>2.2465596</v>
      </c>
      <c r="J16" s="28">
        <v>20</v>
      </c>
      <c r="K16" s="27">
        <v>0.7488532</v>
      </c>
      <c r="L16" s="28"/>
      <c r="M16" s="27"/>
      <c r="N16" s="28"/>
      <c r="O16" s="27"/>
      <c r="P16" s="28"/>
      <c r="Q16" s="27"/>
      <c r="R16" s="27"/>
      <c r="S16" s="27"/>
      <c r="T16" s="27"/>
      <c r="U16" s="27"/>
      <c r="V16" s="27"/>
      <c r="W16" s="27"/>
      <c r="X16" s="27"/>
      <c r="Y16" s="27">
        <v>3.744266</v>
      </c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41</v>
      </c>
      <c r="B17" s="26">
        <v>1.548</v>
      </c>
      <c r="C17" s="26"/>
      <c r="D17" s="26">
        <v>19.374</v>
      </c>
      <c r="E17" s="27">
        <v>29.409732</v>
      </c>
      <c r="F17" s="28">
        <v>20</v>
      </c>
      <c r="G17" s="27">
        <v>5.8819464</v>
      </c>
      <c r="H17" s="28">
        <v>60</v>
      </c>
      <c r="I17" s="27">
        <v>17.6458392</v>
      </c>
      <c r="J17" s="28">
        <v>20</v>
      </c>
      <c r="K17" s="27">
        <v>5.8819464</v>
      </c>
      <c r="L17" s="28"/>
      <c r="M17" s="27"/>
      <c r="N17" s="28"/>
      <c r="O17" s="27"/>
      <c r="P17" s="28"/>
      <c r="Q17" s="27"/>
      <c r="R17" s="27"/>
      <c r="S17" s="27"/>
      <c r="T17" s="27"/>
      <c r="U17" s="27"/>
      <c r="V17" s="27"/>
      <c r="W17" s="27"/>
      <c r="X17" s="27"/>
      <c r="Y17" s="27">
        <v>29.409732</v>
      </c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 t="s">
        <v>42</v>
      </c>
      <c r="B18" s="26">
        <v>1.534</v>
      </c>
      <c r="C18" s="26"/>
      <c r="D18" s="26">
        <v>0.626000000000005</v>
      </c>
      <c r="E18" s="27">
        <v>0.964666000000007</v>
      </c>
      <c r="F18" s="28">
        <v>20</v>
      </c>
      <c r="G18" s="27">
        <v>0.192933200000001</v>
      </c>
      <c r="H18" s="28">
        <v>60</v>
      </c>
      <c r="I18" s="27">
        <v>0.578799600000004</v>
      </c>
      <c r="J18" s="28">
        <v>20</v>
      </c>
      <c r="K18" s="27">
        <v>0.192933200000001</v>
      </c>
      <c r="L18" s="28"/>
      <c r="M18" s="27"/>
      <c r="N18" s="28"/>
      <c r="O18" s="27"/>
      <c r="P18" s="28"/>
      <c r="Q18" s="27"/>
      <c r="R18" s="27"/>
      <c r="S18" s="27"/>
      <c r="T18" s="27"/>
      <c r="U18" s="27"/>
      <c r="V18" s="27"/>
      <c r="W18" s="27"/>
      <c r="X18" s="27"/>
      <c r="Y18" s="27">
        <v>0.964666000000007</v>
      </c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 t="s">
        <v>43</v>
      </c>
      <c r="B19" s="26">
        <v>0.89</v>
      </c>
      <c r="C19" s="26"/>
      <c r="D19" s="26">
        <v>20</v>
      </c>
      <c r="E19" s="27">
        <v>24.24</v>
      </c>
      <c r="F19" s="28">
        <v>20</v>
      </c>
      <c r="G19" s="27">
        <v>4.848</v>
      </c>
      <c r="H19" s="28">
        <v>60</v>
      </c>
      <c r="I19" s="27">
        <v>14.544</v>
      </c>
      <c r="J19" s="28">
        <v>20</v>
      </c>
      <c r="K19" s="27">
        <v>4.848</v>
      </c>
      <c r="L19" s="28"/>
      <c r="M19" s="27"/>
      <c r="N19" s="28"/>
      <c r="O19" s="27"/>
      <c r="P19" s="28"/>
      <c r="Q19" s="27"/>
      <c r="R19" s="27"/>
      <c r="S19" s="27"/>
      <c r="T19" s="27"/>
      <c r="U19" s="27"/>
      <c r="V19" s="27"/>
      <c r="W19" s="27"/>
      <c r="X19" s="27"/>
      <c r="Y19" s="27">
        <v>24.24</v>
      </c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 t="s">
        <v>44</v>
      </c>
      <c r="B20" s="26">
        <v>0.763</v>
      </c>
      <c r="C20" s="26">
        <v>0.002</v>
      </c>
      <c r="D20" s="26">
        <v>6.014</v>
      </c>
      <c r="E20" s="27">
        <v>4.970571</v>
      </c>
      <c r="F20" s="28">
        <v>20</v>
      </c>
      <c r="G20" s="27">
        <v>0.994114199999999</v>
      </c>
      <c r="H20" s="28">
        <v>60</v>
      </c>
      <c r="I20" s="27">
        <v>2.9823426</v>
      </c>
      <c r="J20" s="28">
        <v>20</v>
      </c>
      <c r="K20" s="27">
        <v>0.994114199999999</v>
      </c>
      <c r="L20" s="28"/>
      <c r="M20" s="27"/>
      <c r="N20" s="28"/>
      <c r="O20" s="27"/>
      <c r="P20" s="28"/>
      <c r="Q20" s="27"/>
      <c r="R20" s="27">
        <v>0.006014</v>
      </c>
      <c r="S20" s="27">
        <v>0.006014</v>
      </c>
      <c r="T20" s="27"/>
      <c r="U20" s="27">
        <v>0.006014</v>
      </c>
      <c r="V20" s="27"/>
      <c r="W20" s="27"/>
      <c r="X20" s="27"/>
      <c r="Y20" s="27">
        <v>4.964557</v>
      </c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 t="s">
        <v>45</v>
      </c>
      <c r="B21" s="26">
        <v>0.415</v>
      </c>
      <c r="C21" s="26">
        <v>0.032</v>
      </c>
      <c r="D21" s="26">
        <v>5.40500000000002</v>
      </c>
      <c r="E21" s="27">
        <v>3.18354500000001</v>
      </c>
      <c r="F21" s="28">
        <v>20</v>
      </c>
      <c r="G21" s="27">
        <v>0.636709000000002</v>
      </c>
      <c r="H21" s="28">
        <v>60</v>
      </c>
      <c r="I21" s="27">
        <v>1.91012700000001</v>
      </c>
      <c r="J21" s="28">
        <v>20</v>
      </c>
      <c r="K21" s="27">
        <v>0.636709000000002</v>
      </c>
      <c r="L21" s="28"/>
      <c r="M21" s="27"/>
      <c r="N21" s="28"/>
      <c r="O21" s="27"/>
      <c r="P21" s="28"/>
      <c r="Q21" s="27"/>
      <c r="R21" s="27">
        <v>0.0918850000000003</v>
      </c>
      <c r="S21" s="27">
        <v>0.0918850000000003</v>
      </c>
      <c r="T21" s="27"/>
      <c r="U21" s="27">
        <v>0.0918850000000003</v>
      </c>
      <c r="V21" s="27"/>
      <c r="W21" s="27"/>
      <c r="X21" s="27"/>
      <c r="Y21" s="27">
        <v>3.09166000000001</v>
      </c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 t="s">
        <v>46</v>
      </c>
      <c r="B22" s="26">
        <v>0.826</v>
      </c>
      <c r="C22" s="26"/>
      <c r="D22" s="26">
        <v>8.58099999999999</v>
      </c>
      <c r="E22" s="27">
        <v>5.32451049999999</v>
      </c>
      <c r="F22" s="28">
        <v>20</v>
      </c>
      <c r="G22" s="27">
        <v>1.0649021</v>
      </c>
      <c r="H22" s="28">
        <v>60</v>
      </c>
      <c r="I22" s="27">
        <v>3.1947063</v>
      </c>
      <c r="J22" s="28">
        <v>20</v>
      </c>
      <c r="K22" s="27">
        <v>1.0649021</v>
      </c>
      <c r="L22" s="28"/>
      <c r="M22" s="27"/>
      <c r="N22" s="28"/>
      <c r="O22" s="27"/>
      <c r="P22" s="28"/>
      <c r="Q22" s="27"/>
      <c r="R22" s="27">
        <v>0.137296</v>
      </c>
      <c r="S22" s="27">
        <v>0.137296</v>
      </c>
      <c r="T22" s="27"/>
      <c r="U22" s="27">
        <v>0.137296</v>
      </c>
      <c r="V22" s="27"/>
      <c r="W22" s="27"/>
      <c r="X22" s="27"/>
      <c r="Y22" s="27">
        <v>5.18721449999999</v>
      </c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 t="s">
        <v>47</v>
      </c>
      <c r="B23" s="26">
        <v>1.544</v>
      </c>
      <c r="C23" s="26"/>
      <c r="D23" s="26">
        <v>7.42699999999999</v>
      </c>
      <c r="E23" s="27">
        <v>8.80099499999999</v>
      </c>
      <c r="F23" s="28">
        <v>20</v>
      </c>
      <c r="G23" s="27">
        <v>1.760199</v>
      </c>
      <c r="H23" s="28">
        <v>60</v>
      </c>
      <c r="I23" s="27">
        <v>5.28059699999999</v>
      </c>
      <c r="J23" s="28">
        <v>20</v>
      </c>
      <c r="K23" s="27">
        <v>1.760199</v>
      </c>
      <c r="L23" s="28"/>
      <c r="M23" s="27"/>
      <c r="N23" s="28"/>
      <c r="O23" s="27"/>
      <c r="P23" s="28"/>
      <c r="Q23" s="27"/>
      <c r="R23" s="27"/>
      <c r="S23" s="27"/>
      <c r="T23" s="27"/>
      <c r="U23" s="27"/>
      <c r="V23" s="27"/>
      <c r="W23" s="27"/>
      <c r="X23" s="27"/>
      <c r="Y23" s="27">
        <v>8.80099499999999</v>
      </c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 t="s">
        <v>48</v>
      </c>
      <c r="B24" s="26">
        <v>1.469</v>
      </c>
      <c r="C24" s="26"/>
      <c r="D24" s="26">
        <v>12.573</v>
      </c>
      <c r="E24" s="27">
        <v>18.9412245</v>
      </c>
      <c r="F24" s="28">
        <v>20</v>
      </c>
      <c r="G24" s="27">
        <v>3.7882449</v>
      </c>
      <c r="H24" s="28">
        <v>60</v>
      </c>
      <c r="I24" s="27">
        <v>11.3647347</v>
      </c>
      <c r="J24" s="28">
        <v>20</v>
      </c>
      <c r="K24" s="27">
        <v>3.7882449</v>
      </c>
      <c r="L24" s="28"/>
      <c r="M24" s="27"/>
      <c r="N24" s="28"/>
      <c r="O24" s="27"/>
      <c r="P24" s="28"/>
      <c r="Q24" s="27"/>
      <c r="R24" s="27"/>
      <c r="S24" s="27"/>
      <c r="T24" s="27"/>
      <c r="U24" s="27"/>
      <c r="V24" s="27"/>
      <c r="W24" s="27"/>
      <c r="X24" s="27"/>
      <c r="Y24" s="27">
        <v>18.9412245</v>
      </c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 t="s">
        <v>49</v>
      </c>
      <c r="B25" s="26">
        <v>1.396</v>
      </c>
      <c r="C25" s="26"/>
      <c r="D25" s="26">
        <v>10.159</v>
      </c>
      <c r="E25" s="27">
        <v>14.5527675</v>
      </c>
      <c r="F25" s="28">
        <v>20</v>
      </c>
      <c r="G25" s="27">
        <v>2.9105535</v>
      </c>
      <c r="H25" s="28">
        <v>60</v>
      </c>
      <c r="I25" s="27">
        <v>8.73166049999999</v>
      </c>
      <c r="J25" s="28">
        <v>20</v>
      </c>
      <c r="K25" s="27">
        <v>2.9105535</v>
      </c>
      <c r="L25" s="28"/>
      <c r="M25" s="27"/>
      <c r="N25" s="28"/>
      <c r="O25" s="27"/>
      <c r="P25" s="28"/>
      <c r="Q25" s="27"/>
      <c r="R25" s="27"/>
      <c r="S25" s="27"/>
      <c r="T25" s="27"/>
      <c r="U25" s="27"/>
      <c r="V25" s="27"/>
      <c r="W25" s="27"/>
      <c r="X25" s="27"/>
      <c r="Y25" s="27">
        <v>14.5527675</v>
      </c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 t="s">
        <v>50</v>
      </c>
      <c r="B26" s="26">
        <v>1.266</v>
      </c>
      <c r="C26" s="26"/>
      <c r="D26" s="26">
        <v>9.84100000000001</v>
      </c>
      <c r="E26" s="27">
        <v>13.098371</v>
      </c>
      <c r="F26" s="28">
        <v>20</v>
      </c>
      <c r="G26" s="27">
        <v>2.6196742</v>
      </c>
      <c r="H26" s="28">
        <v>60</v>
      </c>
      <c r="I26" s="27">
        <v>7.85902260000001</v>
      </c>
      <c r="J26" s="28">
        <v>20</v>
      </c>
      <c r="K26" s="27">
        <v>2.6196742</v>
      </c>
      <c r="L26" s="28"/>
      <c r="M26" s="27"/>
      <c r="N26" s="28"/>
      <c r="O26" s="27"/>
      <c r="P26" s="28"/>
      <c r="Q26" s="27"/>
      <c r="R26" s="27"/>
      <c r="S26" s="27"/>
      <c r="T26" s="27"/>
      <c r="U26" s="27"/>
      <c r="V26" s="27"/>
      <c r="W26" s="27"/>
      <c r="X26" s="27"/>
      <c r="Y26" s="27">
        <v>13.098371</v>
      </c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 t="s">
        <v>51</v>
      </c>
      <c r="B27" s="26">
        <v>1.081</v>
      </c>
      <c r="C27" s="26"/>
      <c r="D27" s="26">
        <v>11.879</v>
      </c>
      <c r="E27" s="27">
        <v>13.9400065</v>
      </c>
      <c r="F27" s="28">
        <v>20</v>
      </c>
      <c r="G27" s="27">
        <v>2.7880013</v>
      </c>
      <c r="H27" s="28">
        <v>60</v>
      </c>
      <c r="I27" s="27">
        <v>8.36400389999999</v>
      </c>
      <c r="J27" s="28">
        <v>20</v>
      </c>
      <c r="K27" s="27">
        <v>2.7880013</v>
      </c>
      <c r="L27" s="28"/>
      <c r="M27" s="27"/>
      <c r="N27" s="28"/>
      <c r="O27" s="27"/>
      <c r="P27" s="28"/>
      <c r="Q27" s="27"/>
      <c r="R27" s="27"/>
      <c r="S27" s="27"/>
      <c r="T27" s="27"/>
      <c r="U27" s="27"/>
      <c r="V27" s="27"/>
      <c r="W27" s="27"/>
      <c r="X27" s="27"/>
      <c r="Y27" s="27">
        <v>13.9400065</v>
      </c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 t="s">
        <v>52</v>
      </c>
      <c r="B28" s="26">
        <v>1.415</v>
      </c>
      <c r="C28" s="26"/>
      <c r="D28" s="26">
        <v>8.12100000000001</v>
      </c>
      <c r="E28" s="27">
        <v>10.135008</v>
      </c>
      <c r="F28" s="28">
        <v>20</v>
      </c>
      <c r="G28" s="27">
        <v>2.0270016</v>
      </c>
      <c r="H28" s="28">
        <v>60</v>
      </c>
      <c r="I28" s="27">
        <v>6.08100480000001</v>
      </c>
      <c r="J28" s="28">
        <v>20</v>
      </c>
      <c r="K28" s="27">
        <v>2.0270016</v>
      </c>
      <c r="L28" s="28"/>
      <c r="M28" s="27"/>
      <c r="N28" s="28"/>
      <c r="O28" s="27"/>
      <c r="P28" s="28"/>
      <c r="Q28" s="27"/>
      <c r="R28" s="27"/>
      <c r="S28" s="27"/>
      <c r="T28" s="27"/>
      <c r="U28" s="27"/>
      <c r="V28" s="27"/>
      <c r="W28" s="27"/>
      <c r="X28" s="27"/>
      <c r="Y28" s="27">
        <v>10.135008</v>
      </c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 t="s">
        <v>53</v>
      </c>
      <c r="B29" s="26">
        <v>1.986</v>
      </c>
      <c r="C29" s="26"/>
      <c r="D29" s="26">
        <v>13.888</v>
      </c>
      <c r="E29" s="27">
        <v>23.616544</v>
      </c>
      <c r="F29" s="28">
        <v>20</v>
      </c>
      <c r="G29" s="27">
        <v>4.7233088</v>
      </c>
      <c r="H29" s="28">
        <v>60</v>
      </c>
      <c r="I29" s="27">
        <v>14.1699264</v>
      </c>
      <c r="J29" s="28">
        <v>20</v>
      </c>
      <c r="K29" s="27">
        <v>4.7233088</v>
      </c>
      <c r="L29" s="28"/>
      <c r="M29" s="27"/>
      <c r="N29" s="28"/>
      <c r="O29" s="27"/>
      <c r="P29" s="28"/>
      <c r="Q29" s="27"/>
      <c r="R29" s="27"/>
      <c r="S29" s="27"/>
      <c r="T29" s="27"/>
      <c r="U29" s="27"/>
      <c r="V29" s="27"/>
      <c r="W29" s="27"/>
      <c r="X29" s="27"/>
      <c r="Y29" s="27">
        <v>23.616544</v>
      </c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 t="s">
        <v>54</v>
      </c>
      <c r="B30" s="26">
        <v>1.711</v>
      </c>
      <c r="C30" s="26"/>
      <c r="D30" s="26">
        <v>6.11199999999999</v>
      </c>
      <c r="E30" s="27">
        <v>11.298032</v>
      </c>
      <c r="F30" s="28">
        <v>20</v>
      </c>
      <c r="G30" s="27">
        <v>2.2596064</v>
      </c>
      <c r="H30" s="28">
        <v>60</v>
      </c>
      <c r="I30" s="27">
        <v>6.77881919999999</v>
      </c>
      <c r="J30" s="28">
        <v>20</v>
      </c>
      <c r="K30" s="27">
        <v>2.2596064</v>
      </c>
      <c r="L30" s="28"/>
      <c r="M30" s="27"/>
      <c r="N30" s="28"/>
      <c r="O30" s="27"/>
      <c r="P30" s="28"/>
      <c r="Q30" s="27"/>
      <c r="R30" s="27"/>
      <c r="S30" s="27"/>
      <c r="T30" s="27"/>
      <c r="U30" s="27"/>
      <c r="V30" s="27"/>
      <c r="W30" s="27"/>
      <c r="X30" s="27"/>
      <c r="Y30" s="27">
        <v>11.298032</v>
      </c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 t="s">
        <v>55</v>
      </c>
      <c r="B31" s="26">
        <v>0.971</v>
      </c>
      <c r="C31" s="26"/>
      <c r="D31" s="26">
        <v>15.824</v>
      </c>
      <c r="E31" s="27">
        <v>21.219984</v>
      </c>
      <c r="F31" s="28">
        <v>20</v>
      </c>
      <c r="G31" s="27">
        <v>4.2439968</v>
      </c>
      <c r="H31" s="28">
        <v>60</v>
      </c>
      <c r="I31" s="27">
        <v>12.7319904</v>
      </c>
      <c r="J31" s="28">
        <v>20</v>
      </c>
      <c r="K31" s="27">
        <v>4.2439968</v>
      </c>
      <c r="L31" s="28"/>
      <c r="M31" s="27"/>
      <c r="N31" s="28"/>
      <c r="O31" s="27"/>
      <c r="P31" s="28"/>
      <c r="Q31" s="27"/>
      <c r="R31" s="27"/>
      <c r="S31" s="27"/>
      <c r="T31" s="27"/>
      <c r="U31" s="27"/>
      <c r="V31" s="27"/>
      <c r="W31" s="27"/>
      <c r="X31" s="27"/>
      <c r="Y31" s="27">
        <v>21.219984</v>
      </c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 t="s">
        <v>56</v>
      </c>
      <c r="B32" s="26">
        <v>1.136</v>
      </c>
      <c r="C32" s="26"/>
      <c r="D32" s="26">
        <v>4.17599999999999</v>
      </c>
      <c r="E32" s="27">
        <v>4.39941599999999</v>
      </c>
      <c r="F32" s="28">
        <v>20</v>
      </c>
      <c r="G32" s="27">
        <v>0.879883199999997</v>
      </c>
      <c r="H32" s="28">
        <v>60</v>
      </c>
      <c r="I32" s="27">
        <v>2.63964959999999</v>
      </c>
      <c r="J32" s="28">
        <v>20</v>
      </c>
      <c r="K32" s="27">
        <v>0.879883199999997</v>
      </c>
      <c r="L32" s="28"/>
      <c r="M32" s="27"/>
      <c r="N32" s="28"/>
      <c r="O32" s="27"/>
      <c r="P32" s="28"/>
      <c r="Q32" s="27"/>
      <c r="R32" s="27"/>
      <c r="S32" s="27"/>
      <c r="T32" s="27"/>
      <c r="U32" s="27"/>
      <c r="V32" s="27"/>
      <c r="W32" s="27"/>
      <c r="X32" s="27"/>
      <c r="Y32" s="27">
        <v>4.39941599999999</v>
      </c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 t="s">
        <v>57</v>
      </c>
      <c r="B33" s="26">
        <v>1.759</v>
      </c>
      <c r="C33" s="26"/>
      <c r="D33" s="26">
        <v>17.253</v>
      </c>
      <c r="E33" s="27">
        <v>24.9737175</v>
      </c>
      <c r="F33" s="28">
        <v>20</v>
      </c>
      <c r="G33" s="27">
        <v>4.99474349999999</v>
      </c>
      <c r="H33" s="28">
        <v>60</v>
      </c>
      <c r="I33" s="27">
        <v>14.9842305</v>
      </c>
      <c r="J33" s="28">
        <v>20</v>
      </c>
      <c r="K33" s="27">
        <v>4.99474349999999</v>
      </c>
      <c r="L33" s="28"/>
      <c r="M33" s="27"/>
      <c r="N33" s="28"/>
      <c r="O33" s="27"/>
      <c r="P33" s="28"/>
      <c r="Q33" s="27"/>
      <c r="R33" s="27"/>
      <c r="S33" s="27"/>
      <c r="T33" s="27"/>
      <c r="U33" s="27"/>
      <c r="V33" s="27"/>
      <c r="W33" s="27"/>
      <c r="X33" s="27"/>
      <c r="Y33" s="27">
        <v>24.9737175</v>
      </c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 t="s">
        <v>58</v>
      </c>
      <c r="B34" s="26">
        <v>1.791</v>
      </c>
      <c r="C34" s="26"/>
      <c r="D34" s="26">
        <v>2.74700000000001</v>
      </c>
      <c r="E34" s="27">
        <v>4.87592500000002</v>
      </c>
      <c r="F34" s="28">
        <v>20</v>
      </c>
      <c r="G34" s="27">
        <v>0.975185000000005</v>
      </c>
      <c r="H34" s="28">
        <v>60</v>
      </c>
      <c r="I34" s="27">
        <v>2.92555500000001</v>
      </c>
      <c r="J34" s="28">
        <v>20</v>
      </c>
      <c r="K34" s="27">
        <v>0.975185000000005</v>
      </c>
      <c r="L34" s="28"/>
      <c r="M34" s="27"/>
      <c r="N34" s="28"/>
      <c r="O34" s="27"/>
      <c r="P34" s="28"/>
      <c r="Q34" s="27"/>
      <c r="R34" s="27"/>
      <c r="S34" s="27"/>
      <c r="T34" s="27"/>
      <c r="U34" s="27"/>
      <c r="V34" s="27"/>
      <c r="W34" s="27"/>
      <c r="X34" s="27"/>
      <c r="Y34" s="27">
        <v>4.87592500000002</v>
      </c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 t="s">
        <v>59</v>
      </c>
      <c r="B35" s="26">
        <v>2.123</v>
      </c>
      <c r="C35" s="26"/>
      <c r="D35" s="26">
        <v>18.386</v>
      </c>
      <c r="E35" s="27">
        <v>35.981402</v>
      </c>
      <c r="F35" s="28">
        <v>20</v>
      </c>
      <c r="G35" s="27">
        <v>7.19628040000001</v>
      </c>
      <c r="H35" s="28">
        <v>60</v>
      </c>
      <c r="I35" s="27">
        <v>21.5888412</v>
      </c>
      <c r="J35" s="28">
        <v>20</v>
      </c>
      <c r="K35" s="27">
        <v>7.19628040000001</v>
      </c>
      <c r="L35" s="28"/>
      <c r="M35" s="27"/>
      <c r="N35" s="28"/>
      <c r="O35" s="27"/>
      <c r="P35" s="28"/>
      <c r="Q35" s="27"/>
      <c r="R35" s="27"/>
      <c r="S35" s="27"/>
      <c r="T35" s="27"/>
      <c r="U35" s="27"/>
      <c r="V35" s="27"/>
      <c r="W35" s="27"/>
      <c r="X35" s="27"/>
      <c r="Y35" s="27">
        <v>35.981402</v>
      </c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60</v>
      </c>
      <c r="B36" s="30"/>
      <c r="C36" s="30"/>
      <c r="D36" s="30"/>
      <c r="E36" s="31">
        <f>IF(SUM(E9:E35)=0,"",SUM(E9:E35))</f>
        <v>343.725424</v>
      </c>
      <c r="F36" s="30"/>
      <c r="G36" s="31">
        <f>IF(SUM(G9:G35)=0,"",SUM(G9:G35))</f>
        <v>68.7450848</v>
      </c>
      <c r="H36" s="30"/>
      <c r="I36" s="31">
        <f>IF(SUM(I9:I35)=0,"",SUM(I9:I35))</f>
        <v>206.2352544</v>
      </c>
      <c r="J36" s="30"/>
      <c r="K36" s="31">
        <f>IF(SUM(K9:K35)=0,"",SUM(K9:K35))</f>
        <v>68.7450848</v>
      </c>
      <c r="L36" s="30"/>
      <c r="M36" s="31" t="str">
        <f>IF(SUM(M9:M35)=0,"",SUM(M9:M35))</f>
        <v/>
      </c>
      <c r="N36" s="30"/>
      <c r="O36" s="31" t="str">
        <f>IF(SUM(O9:O35)=0,"",SUM(O9:O35))</f>
        <v/>
      </c>
      <c r="P36" s="30"/>
      <c r="Q36" s="31" t="str">
        <f t="shared" ref="Q36:Z36" si="0">IF(SUM(Q9:Q35)=0,"",SUM(Q9:Q35))</f>
        <v/>
      </c>
      <c r="R36" s="31">
        <f t="shared" si="0"/>
        <v>1.198456</v>
      </c>
      <c r="S36" s="31">
        <f t="shared" si="0"/>
        <v>1.198456</v>
      </c>
      <c r="T36" s="31" t="str">
        <f t="shared" si="0"/>
        <v/>
      </c>
      <c r="U36" s="31">
        <f t="shared" si="0"/>
        <v>1.198456</v>
      </c>
      <c r="V36" s="31" t="str">
        <f t="shared" si="0"/>
        <v/>
      </c>
      <c r="W36" s="31" t="str">
        <f t="shared" si="0"/>
        <v/>
      </c>
      <c r="X36" s="31" t="str">
        <f t="shared" si="0"/>
        <v/>
      </c>
      <c r="Y36" s="31">
        <f t="shared" si="0"/>
        <v>342.526968</v>
      </c>
      <c r="Z36" s="31" t="str">
        <f t="shared" si="0"/>
        <v/>
      </c>
      <c r="AA36" s="30"/>
      <c r="AB36" s="30" t="str">
        <f>IF(SUM(AB9:AB35)=0,"",SUM(AB9:AB35))</f>
        <v/>
      </c>
      <c r="AC36" s="30" t="str">
        <f>IF(SUM(AC9:AC35)=0,"",SUM(AC9:AC35))</f>
        <v/>
      </c>
      <c r="AD36" s="30" t="str">
        <f>IF(SUM(AD9:AD35)=0,"",SUM(AD9:AD35))</f>
        <v/>
      </c>
      <c r="AE36" s="30" t="str">
        <f>IF(SUM(AE9:AE35)=0,"",SUM(AE9:AE35))</f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61</v>
      </c>
      <c r="B37" s="33"/>
      <c r="C37" s="33"/>
      <c r="D37" s="33"/>
      <c r="E37" s="34">
        <f>IF(E36="","",E36)</f>
        <v>343.725424</v>
      </c>
      <c r="F37" s="33"/>
      <c r="G37" s="34">
        <f t="shared" ref="G37:Z37" si="1">IF(G36="","",G36)</f>
        <v>68.7450848</v>
      </c>
      <c r="H37" s="33"/>
      <c r="I37" s="34">
        <f t="shared" si="1"/>
        <v>206.2352544</v>
      </c>
      <c r="J37" s="33"/>
      <c r="K37" s="34">
        <f t="shared" si="1"/>
        <v>68.7450848</v>
      </c>
      <c r="L37" s="33"/>
      <c r="M37" s="34" t="str">
        <f t="shared" si="1"/>
        <v/>
      </c>
      <c r="N37" s="33"/>
      <c r="O37" s="34" t="str">
        <f t="shared" si="1"/>
        <v/>
      </c>
      <c r="P37" s="33"/>
      <c r="Q37" s="34" t="str">
        <f t="shared" si="1"/>
        <v/>
      </c>
      <c r="R37" s="34">
        <f t="shared" si="1"/>
        <v>1.198456</v>
      </c>
      <c r="S37" s="34">
        <f t="shared" si="1"/>
        <v>1.198456</v>
      </c>
      <c r="T37" s="34" t="str">
        <f t="shared" si="1"/>
        <v/>
      </c>
      <c r="U37" s="34">
        <f t="shared" si="1"/>
        <v>1.198456</v>
      </c>
      <c r="V37" s="34" t="str">
        <f t="shared" si="1"/>
        <v/>
      </c>
      <c r="W37" s="34" t="str">
        <f t="shared" si="1"/>
        <v/>
      </c>
      <c r="X37" s="34" t="str">
        <f t="shared" si="1"/>
        <v/>
      </c>
      <c r="Y37" s="34">
        <f t="shared" si="1"/>
        <v>342.526968</v>
      </c>
      <c r="Z37" s="34" t="str">
        <f t="shared" si="1"/>
        <v/>
      </c>
      <c r="AA37" s="55"/>
      <c r="AB37" s="33" t="str">
        <f>IF(AB36="","",AB36)</f>
        <v/>
      </c>
      <c r="AC37" s="33" t="str">
        <f>IF(AC36="","",AC36)</f>
        <v/>
      </c>
      <c r="AD37" s="33" t="str">
        <f>IF(AD36="","",AD36)</f>
        <v/>
      </c>
      <c r="AE37" s="33" t="str">
        <f>IF(AE36="","",AE36)</f>
        <v/>
      </c>
      <c r="AF37" s="33" t="str">
        <f>IF(AF36="","",AF36)</f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R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62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59</v>
      </c>
      <c r="B9" s="22">
        <v>2.123</v>
      </c>
      <c r="C9" s="22"/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63</v>
      </c>
      <c r="B10" s="26">
        <v>2.091</v>
      </c>
      <c r="C10" s="26"/>
      <c r="D10" s="26">
        <v>1.61399999999998</v>
      </c>
      <c r="E10" s="27">
        <v>3.40069799999995</v>
      </c>
      <c r="F10" s="28">
        <v>20</v>
      </c>
      <c r="G10" s="27">
        <v>0.68013959999999</v>
      </c>
      <c r="H10" s="28">
        <v>60</v>
      </c>
      <c r="I10" s="27">
        <v>2.04041879999997</v>
      </c>
      <c r="J10" s="28">
        <v>20</v>
      </c>
      <c r="K10" s="27">
        <v>0.68013959999999</v>
      </c>
      <c r="L10" s="28"/>
      <c r="M10" s="27"/>
      <c r="N10" s="28"/>
      <c r="O10" s="27"/>
      <c r="P10" s="28"/>
      <c r="Q10" s="27"/>
      <c r="R10" s="27"/>
      <c r="S10" s="27"/>
      <c r="T10" s="27"/>
      <c r="U10" s="27"/>
      <c r="V10" s="27"/>
      <c r="W10" s="27"/>
      <c r="X10" s="27"/>
      <c r="Y10" s="27">
        <v>3.40069799999995</v>
      </c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64</v>
      </c>
      <c r="B11" s="26">
        <v>1.697</v>
      </c>
      <c r="C11" s="26"/>
      <c r="D11" s="26">
        <v>20</v>
      </c>
      <c r="E11" s="27">
        <v>37.88</v>
      </c>
      <c r="F11" s="28">
        <v>20</v>
      </c>
      <c r="G11" s="27">
        <v>7.576</v>
      </c>
      <c r="H11" s="28">
        <v>60</v>
      </c>
      <c r="I11" s="27">
        <v>22.728</v>
      </c>
      <c r="J11" s="28">
        <v>20</v>
      </c>
      <c r="K11" s="27">
        <v>7.576</v>
      </c>
      <c r="L11" s="28"/>
      <c r="M11" s="27"/>
      <c r="N11" s="28"/>
      <c r="O11" s="27"/>
      <c r="P11" s="28"/>
      <c r="Q11" s="27"/>
      <c r="R11" s="27"/>
      <c r="S11" s="27"/>
      <c r="T11" s="27"/>
      <c r="U11" s="27"/>
      <c r="V11" s="27"/>
      <c r="W11" s="27"/>
      <c r="X11" s="27"/>
      <c r="Y11" s="27">
        <v>37.88</v>
      </c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65</v>
      </c>
      <c r="B12" s="26">
        <v>1.672</v>
      </c>
      <c r="C12" s="26"/>
      <c r="D12" s="26">
        <v>1.26499999999999</v>
      </c>
      <c r="E12" s="27">
        <v>2.13089249999998</v>
      </c>
      <c r="F12" s="28">
        <v>20</v>
      </c>
      <c r="G12" s="27">
        <v>0.426178499999995</v>
      </c>
      <c r="H12" s="28">
        <v>60</v>
      </c>
      <c r="I12" s="27">
        <v>1.27853549999999</v>
      </c>
      <c r="J12" s="28">
        <v>20</v>
      </c>
      <c r="K12" s="27">
        <v>0.426178499999995</v>
      </c>
      <c r="L12" s="28"/>
      <c r="M12" s="27"/>
      <c r="N12" s="28"/>
      <c r="O12" s="27"/>
      <c r="P12" s="28"/>
      <c r="Q12" s="27"/>
      <c r="R12" s="27"/>
      <c r="S12" s="27"/>
      <c r="T12" s="27"/>
      <c r="U12" s="27"/>
      <c r="V12" s="27"/>
      <c r="W12" s="27"/>
      <c r="X12" s="27"/>
      <c r="Y12" s="27">
        <v>2.13089249999998</v>
      </c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66</v>
      </c>
      <c r="B13" s="26">
        <v>1.159</v>
      </c>
      <c r="C13" s="26"/>
      <c r="D13" s="26">
        <v>18.735</v>
      </c>
      <c r="E13" s="27">
        <v>26.5193925</v>
      </c>
      <c r="F13" s="28">
        <v>20</v>
      </c>
      <c r="G13" s="27">
        <v>5.3038785</v>
      </c>
      <c r="H13" s="28">
        <v>60</v>
      </c>
      <c r="I13" s="27">
        <v>15.9116355</v>
      </c>
      <c r="J13" s="28">
        <v>20</v>
      </c>
      <c r="K13" s="27">
        <v>5.3038785</v>
      </c>
      <c r="L13" s="28"/>
      <c r="M13" s="27"/>
      <c r="N13" s="28"/>
      <c r="O13" s="27"/>
      <c r="P13" s="28"/>
      <c r="Q13" s="27"/>
      <c r="R13" s="27"/>
      <c r="S13" s="27"/>
      <c r="T13" s="27"/>
      <c r="U13" s="27"/>
      <c r="V13" s="27"/>
      <c r="W13" s="27"/>
      <c r="X13" s="27"/>
      <c r="Y13" s="27">
        <v>26.5193925</v>
      </c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67</v>
      </c>
      <c r="B14" s="26">
        <v>1.104</v>
      </c>
      <c r="C14" s="26"/>
      <c r="D14" s="26">
        <v>3.38499999999999</v>
      </c>
      <c r="E14" s="27">
        <v>3.83012749999999</v>
      </c>
      <c r="F14" s="28">
        <v>20</v>
      </c>
      <c r="G14" s="27">
        <v>0.766025499999998</v>
      </c>
      <c r="H14" s="28">
        <v>60</v>
      </c>
      <c r="I14" s="27">
        <v>2.29807649999999</v>
      </c>
      <c r="J14" s="28">
        <v>20</v>
      </c>
      <c r="K14" s="27">
        <v>0.766025499999998</v>
      </c>
      <c r="L14" s="28"/>
      <c r="M14" s="27"/>
      <c r="N14" s="28"/>
      <c r="O14" s="27"/>
      <c r="P14" s="28"/>
      <c r="Q14" s="27"/>
      <c r="R14" s="27"/>
      <c r="S14" s="27"/>
      <c r="T14" s="27"/>
      <c r="U14" s="27"/>
      <c r="V14" s="27"/>
      <c r="W14" s="27"/>
      <c r="X14" s="27"/>
      <c r="Y14" s="27">
        <v>3.83012749999999</v>
      </c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68</v>
      </c>
      <c r="B15" s="26">
        <v>0.632</v>
      </c>
      <c r="C15" s="26">
        <v>0.008</v>
      </c>
      <c r="D15" s="26">
        <v>16.615</v>
      </c>
      <c r="E15" s="27">
        <v>14.42182</v>
      </c>
      <c r="F15" s="28">
        <v>20</v>
      </c>
      <c r="G15" s="27">
        <v>2.884364</v>
      </c>
      <c r="H15" s="28">
        <v>60</v>
      </c>
      <c r="I15" s="27">
        <v>8.65309200000001</v>
      </c>
      <c r="J15" s="28">
        <v>20</v>
      </c>
      <c r="K15" s="27">
        <v>2.884364</v>
      </c>
      <c r="L15" s="28"/>
      <c r="M15" s="27"/>
      <c r="N15" s="28"/>
      <c r="O15" s="27"/>
      <c r="P15" s="28"/>
      <c r="Q15" s="27"/>
      <c r="R15" s="27">
        <v>0.06646</v>
      </c>
      <c r="S15" s="27">
        <v>0.06646</v>
      </c>
      <c r="T15" s="27"/>
      <c r="U15" s="27">
        <v>0.06646</v>
      </c>
      <c r="V15" s="27"/>
      <c r="W15" s="27"/>
      <c r="X15" s="27"/>
      <c r="Y15" s="27">
        <v>14.35536</v>
      </c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69</v>
      </c>
      <c r="B16" s="26">
        <v>0.587</v>
      </c>
      <c r="C16" s="26">
        <v>0.012</v>
      </c>
      <c r="D16" s="26">
        <v>2.19200000000001</v>
      </c>
      <c r="E16" s="27">
        <v>1.336024</v>
      </c>
      <c r="F16" s="28">
        <v>20</v>
      </c>
      <c r="G16" s="27">
        <v>0.267204800000001</v>
      </c>
      <c r="H16" s="28">
        <v>60</v>
      </c>
      <c r="I16" s="27">
        <v>0.801614400000003</v>
      </c>
      <c r="J16" s="28">
        <v>20</v>
      </c>
      <c r="K16" s="27">
        <v>0.267204800000001</v>
      </c>
      <c r="L16" s="28"/>
      <c r="M16" s="27"/>
      <c r="N16" s="28"/>
      <c r="O16" s="27"/>
      <c r="P16" s="28"/>
      <c r="Q16" s="27"/>
      <c r="R16" s="27">
        <v>0.0219200000000001</v>
      </c>
      <c r="S16" s="27">
        <v>0.0219200000000001</v>
      </c>
      <c r="T16" s="27"/>
      <c r="U16" s="27">
        <v>0.0219200000000001</v>
      </c>
      <c r="V16" s="27"/>
      <c r="W16" s="27"/>
      <c r="X16" s="27"/>
      <c r="Y16" s="27">
        <v>1.314104</v>
      </c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70</v>
      </c>
      <c r="B17" s="26">
        <v>1.174</v>
      </c>
      <c r="C17" s="26"/>
      <c r="D17" s="26">
        <v>17.808</v>
      </c>
      <c r="E17" s="27">
        <v>15.679944</v>
      </c>
      <c r="F17" s="28">
        <v>20</v>
      </c>
      <c r="G17" s="27">
        <v>3.1359888</v>
      </c>
      <c r="H17" s="28">
        <v>60</v>
      </c>
      <c r="I17" s="27">
        <v>9.4079664</v>
      </c>
      <c r="J17" s="28">
        <v>20</v>
      </c>
      <c r="K17" s="27">
        <v>3.1359888</v>
      </c>
      <c r="L17" s="28"/>
      <c r="M17" s="27"/>
      <c r="N17" s="28"/>
      <c r="O17" s="27"/>
      <c r="P17" s="28"/>
      <c r="Q17" s="27"/>
      <c r="R17" s="27">
        <v>0.106848</v>
      </c>
      <c r="S17" s="27">
        <v>0.106848</v>
      </c>
      <c r="T17" s="27"/>
      <c r="U17" s="27">
        <v>0.106848</v>
      </c>
      <c r="V17" s="27"/>
      <c r="W17" s="27"/>
      <c r="X17" s="27"/>
      <c r="Y17" s="27">
        <v>15.573096</v>
      </c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 t="s">
        <v>71</v>
      </c>
      <c r="B18" s="26">
        <v>1.272</v>
      </c>
      <c r="C18" s="26"/>
      <c r="D18" s="26">
        <v>2.44099999999997</v>
      </c>
      <c r="E18" s="27">
        <v>2.98534299999997</v>
      </c>
      <c r="F18" s="28">
        <v>20</v>
      </c>
      <c r="G18" s="27">
        <v>0.597068599999994</v>
      </c>
      <c r="H18" s="28">
        <v>60</v>
      </c>
      <c r="I18" s="27">
        <v>1.79120579999998</v>
      </c>
      <c r="J18" s="28">
        <v>20</v>
      </c>
      <c r="K18" s="27">
        <v>0.597068599999994</v>
      </c>
      <c r="L18" s="28"/>
      <c r="M18" s="27"/>
      <c r="N18" s="28"/>
      <c r="O18" s="27"/>
      <c r="P18" s="28"/>
      <c r="Q18" s="27"/>
      <c r="R18" s="27"/>
      <c r="S18" s="27"/>
      <c r="T18" s="27"/>
      <c r="U18" s="27"/>
      <c r="V18" s="27"/>
      <c r="W18" s="27"/>
      <c r="X18" s="27"/>
      <c r="Y18" s="27">
        <v>2.98534299999997</v>
      </c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 t="s">
        <v>72</v>
      </c>
      <c r="B19" s="26">
        <v>1.829</v>
      </c>
      <c r="C19" s="26"/>
      <c r="D19" s="26">
        <v>17.559</v>
      </c>
      <c r="E19" s="27">
        <v>27.2252295</v>
      </c>
      <c r="F19" s="28">
        <v>20</v>
      </c>
      <c r="G19" s="27">
        <v>5.44504590000001</v>
      </c>
      <c r="H19" s="28">
        <v>60</v>
      </c>
      <c r="I19" s="27">
        <v>16.3351377</v>
      </c>
      <c r="J19" s="28">
        <v>20</v>
      </c>
      <c r="K19" s="27">
        <v>5.44504590000001</v>
      </c>
      <c r="L19" s="28"/>
      <c r="M19" s="27"/>
      <c r="N19" s="28"/>
      <c r="O19" s="27"/>
      <c r="P19" s="28"/>
      <c r="Q19" s="27"/>
      <c r="R19" s="27"/>
      <c r="S19" s="27"/>
      <c r="T19" s="27"/>
      <c r="U19" s="27"/>
      <c r="V19" s="27"/>
      <c r="W19" s="27"/>
      <c r="X19" s="27"/>
      <c r="Y19" s="27">
        <v>27.2252295</v>
      </c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 t="s">
        <v>73</v>
      </c>
      <c r="B20" s="26">
        <v>1.845</v>
      </c>
      <c r="C20" s="26"/>
      <c r="D20" s="26">
        <v>0.521000000000015</v>
      </c>
      <c r="E20" s="27">
        <v>0.957077000000028</v>
      </c>
      <c r="F20" s="28">
        <v>20</v>
      </c>
      <c r="G20" s="27">
        <v>0.191415400000006</v>
      </c>
      <c r="H20" s="28">
        <v>60</v>
      </c>
      <c r="I20" s="27">
        <v>0.574246200000017</v>
      </c>
      <c r="J20" s="28">
        <v>20</v>
      </c>
      <c r="K20" s="27">
        <v>0.191415400000006</v>
      </c>
      <c r="L20" s="28"/>
      <c r="M20" s="27"/>
      <c r="N20" s="28"/>
      <c r="O20" s="27"/>
      <c r="P20" s="28"/>
      <c r="Q20" s="27"/>
      <c r="R20" s="27"/>
      <c r="S20" s="27"/>
      <c r="T20" s="27"/>
      <c r="U20" s="27"/>
      <c r="V20" s="27"/>
      <c r="W20" s="27"/>
      <c r="X20" s="27"/>
      <c r="Y20" s="27">
        <v>0.957077000000028</v>
      </c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 t="s">
        <v>74</v>
      </c>
      <c r="B21" s="26">
        <v>1.777</v>
      </c>
      <c r="C21" s="26"/>
      <c r="D21" s="26">
        <v>19.479</v>
      </c>
      <c r="E21" s="27">
        <v>35.276469</v>
      </c>
      <c r="F21" s="28">
        <v>20</v>
      </c>
      <c r="G21" s="27">
        <v>7.05529379999999</v>
      </c>
      <c r="H21" s="28">
        <v>60</v>
      </c>
      <c r="I21" s="27">
        <v>21.1658814</v>
      </c>
      <c r="J21" s="28">
        <v>20</v>
      </c>
      <c r="K21" s="27">
        <v>7.05529379999999</v>
      </c>
      <c r="L21" s="28"/>
      <c r="M21" s="27"/>
      <c r="N21" s="28"/>
      <c r="O21" s="27"/>
      <c r="P21" s="28"/>
      <c r="Q21" s="27"/>
      <c r="R21" s="27"/>
      <c r="S21" s="27"/>
      <c r="T21" s="27"/>
      <c r="U21" s="27"/>
      <c r="V21" s="27"/>
      <c r="W21" s="27"/>
      <c r="X21" s="27"/>
      <c r="Y21" s="27">
        <v>35.276469</v>
      </c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 t="s">
        <v>75</v>
      </c>
      <c r="B22" s="26">
        <v>1.763</v>
      </c>
      <c r="C22" s="26"/>
      <c r="D22" s="26">
        <v>2.863</v>
      </c>
      <c r="E22" s="27">
        <v>5.06751</v>
      </c>
      <c r="F22" s="28">
        <v>20</v>
      </c>
      <c r="G22" s="27">
        <v>1.013502</v>
      </c>
      <c r="H22" s="28">
        <v>60</v>
      </c>
      <c r="I22" s="27">
        <v>3.040506</v>
      </c>
      <c r="J22" s="28">
        <v>20</v>
      </c>
      <c r="K22" s="27">
        <v>1.013502</v>
      </c>
      <c r="L22" s="28"/>
      <c r="M22" s="27"/>
      <c r="N22" s="28"/>
      <c r="O22" s="27"/>
      <c r="P22" s="28"/>
      <c r="Q22" s="27"/>
      <c r="R22" s="27"/>
      <c r="S22" s="27"/>
      <c r="T22" s="27"/>
      <c r="U22" s="27"/>
      <c r="V22" s="27"/>
      <c r="W22" s="27"/>
      <c r="X22" s="27"/>
      <c r="Y22" s="27">
        <v>5.06751</v>
      </c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 t="s">
        <v>76</v>
      </c>
      <c r="B23" s="26">
        <v>1.319</v>
      </c>
      <c r="C23" s="26"/>
      <c r="D23" s="26">
        <v>17.137</v>
      </c>
      <c r="E23" s="27">
        <v>26.408117</v>
      </c>
      <c r="F23" s="28">
        <v>20</v>
      </c>
      <c r="G23" s="27">
        <v>5.2816234</v>
      </c>
      <c r="H23" s="28">
        <v>60</v>
      </c>
      <c r="I23" s="27">
        <v>15.8448702</v>
      </c>
      <c r="J23" s="28">
        <v>20</v>
      </c>
      <c r="K23" s="27">
        <v>5.2816234</v>
      </c>
      <c r="L23" s="28"/>
      <c r="M23" s="27"/>
      <c r="N23" s="28"/>
      <c r="O23" s="27"/>
      <c r="P23" s="28"/>
      <c r="Q23" s="27"/>
      <c r="R23" s="27"/>
      <c r="S23" s="27"/>
      <c r="T23" s="27"/>
      <c r="U23" s="27"/>
      <c r="V23" s="27"/>
      <c r="W23" s="27"/>
      <c r="X23" s="27"/>
      <c r="Y23" s="27">
        <v>26.408117</v>
      </c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 t="s">
        <v>77</v>
      </c>
      <c r="B24" s="26">
        <v>1.046</v>
      </c>
      <c r="C24" s="26"/>
      <c r="D24" s="26">
        <v>4.81400000000002</v>
      </c>
      <c r="E24" s="27">
        <v>5.69255500000003</v>
      </c>
      <c r="F24" s="28">
        <v>20</v>
      </c>
      <c r="G24" s="27">
        <v>1.13851100000001</v>
      </c>
      <c r="H24" s="28">
        <v>60</v>
      </c>
      <c r="I24" s="27">
        <v>3.41553300000001</v>
      </c>
      <c r="J24" s="28">
        <v>20</v>
      </c>
      <c r="K24" s="27">
        <v>1.13851100000001</v>
      </c>
      <c r="L24" s="28"/>
      <c r="M24" s="27"/>
      <c r="N24" s="28"/>
      <c r="O24" s="27"/>
      <c r="P24" s="28"/>
      <c r="Q24" s="27"/>
      <c r="R24" s="27"/>
      <c r="S24" s="27"/>
      <c r="T24" s="27"/>
      <c r="U24" s="27"/>
      <c r="V24" s="27"/>
      <c r="W24" s="27"/>
      <c r="X24" s="27"/>
      <c r="Y24" s="27">
        <v>5.69255500000003</v>
      </c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 t="s">
        <v>78</v>
      </c>
      <c r="B25" s="26">
        <v>1.405</v>
      </c>
      <c r="C25" s="26"/>
      <c r="D25" s="26">
        <v>15.186</v>
      </c>
      <c r="E25" s="27">
        <v>18.610443</v>
      </c>
      <c r="F25" s="28">
        <v>20</v>
      </c>
      <c r="G25" s="27">
        <v>3.72208859999999</v>
      </c>
      <c r="H25" s="28">
        <v>60</v>
      </c>
      <c r="I25" s="27">
        <v>11.1662658</v>
      </c>
      <c r="J25" s="28">
        <v>20</v>
      </c>
      <c r="K25" s="27">
        <v>3.72208859999999</v>
      </c>
      <c r="L25" s="28"/>
      <c r="M25" s="27"/>
      <c r="N25" s="28"/>
      <c r="O25" s="27"/>
      <c r="P25" s="28"/>
      <c r="Q25" s="27"/>
      <c r="R25" s="27"/>
      <c r="S25" s="27"/>
      <c r="T25" s="27"/>
      <c r="U25" s="27"/>
      <c r="V25" s="27"/>
      <c r="W25" s="27"/>
      <c r="X25" s="27"/>
      <c r="Y25" s="27">
        <v>18.610443</v>
      </c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 t="s">
        <v>79</v>
      </c>
      <c r="B26" s="26">
        <v>1.501</v>
      </c>
      <c r="C26" s="26"/>
      <c r="D26" s="26">
        <v>4.88</v>
      </c>
      <c r="E26" s="27">
        <v>7.09063999999999</v>
      </c>
      <c r="F26" s="28">
        <v>20</v>
      </c>
      <c r="G26" s="27">
        <v>1.418128</v>
      </c>
      <c r="H26" s="28">
        <v>60</v>
      </c>
      <c r="I26" s="27">
        <v>4.254384</v>
      </c>
      <c r="J26" s="28">
        <v>20</v>
      </c>
      <c r="K26" s="27">
        <v>1.418128</v>
      </c>
      <c r="L26" s="28"/>
      <c r="M26" s="27"/>
      <c r="N26" s="28"/>
      <c r="O26" s="27"/>
      <c r="P26" s="28"/>
      <c r="Q26" s="27"/>
      <c r="R26" s="27"/>
      <c r="S26" s="27"/>
      <c r="T26" s="27"/>
      <c r="U26" s="27"/>
      <c r="V26" s="27"/>
      <c r="W26" s="27"/>
      <c r="X26" s="27"/>
      <c r="Y26" s="27">
        <v>7.09063999999999</v>
      </c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 t="s">
        <v>80</v>
      </c>
      <c r="B27" s="26">
        <v>1.521</v>
      </c>
      <c r="C27" s="26"/>
      <c r="D27" s="26">
        <v>15.12</v>
      </c>
      <c r="E27" s="27">
        <v>22.84632</v>
      </c>
      <c r="F27" s="28">
        <v>20</v>
      </c>
      <c r="G27" s="27">
        <v>4.569264</v>
      </c>
      <c r="H27" s="28">
        <v>60</v>
      </c>
      <c r="I27" s="27">
        <v>13.707792</v>
      </c>
      <c r="J27" s="28">
        <v>20</v>
      </c>
      <c r="K27" s="27">
        <v>4.569264</v>
      </c>
      <c r="L27" s="28"/>
      <c r="M27" s="27"/>
      <c r="N27" s="28"/>
      <c r="O27" s="27"/>
      <c r="P27" s="28"/>
      <c r="Q27" s="27"/>
      <c r="R27" s="27"/>
      <c r="S27" s="27"/>
      <c r="T27" s="27"/>
      <c r="U27" s="27"/>
      <c r="V27" s="27"/>
      <c r="W27" s="27"/>
      <c r="X27" s="27"/>
      <c r="Y27" s="27">
        <v>22.84632</v>
      </c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 t="s">
        <v>81</v>
      </c>
      <c r="B28" s="26">
        <v>1.526</v>
      </c>
      <c r="C28" s="26"/>
      <c r="D28" s="26">
        <v>9.84399999999999</v>
      </c>
      <c r="E28" s="27">
        <v>14.997334</v>
      </c>
      <c r="F28" s="28">
        <v>20</v>
      </c>
      <c r="G28" s="27">
        <v>2.9994668</v>
      </c>
      <c r="H28" s="28">
        <v>60</v>
      </c>
      <c r="I28" s="27">
        <v>8.99840039999999</v>
      </c>
      <c r="J28" s="28">
        <v>20</v>
      </c>
      <c r="K28" s="27">
        <v>2.9994668</v>
      </c>
      <c r="L28" s="28"/>
      <c r="M28" s="27"/>
      <c r="N28" s="28"/>
      <c r="O28" s="27"/>
      <c r="P28" s="28"/>
      <c r="Q28" s="27"/>
      <c r="R28" s="27"/>
      <c r="S28" s="27"/>
      <c r="T28" s="27"/>
      <c r="U28" s="27"/>
      <c r="V28" s="27"/>
      <c r="W28" s="27"/>
      <c r="X28" s="27"/>
      <c r="Y28" s="27">
        <v>14.997334</v>
      </c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 t="s">
        <v>82</v>
      </c>
      <c r="B29" s="26">
        <v>1.624</v>
      </c>
      <c r="C29" s="26"/>
      <c r="D29" s="26">
        <v>10.156</v>
      </c>
      <c r="E29" s="27">
        <v>15.9957</v>
      </c>
      <c r="F29" s="28">
        <v>20</v>
      </c>
      <c r="G29" s="27">
        <v>3.19914</v>
      </c>
      <c r="H29" s="28">
        <v>60</v>
      </c>
      <c r="I29" s="27">
        <v>9.59742000000001</v>
      </c>
      <c r="J29" s="28">
        <v>20</v>
      </c>
      <c r="K29" s="27">
        <v>3.19914</v>
      </c>
      <c r="L29" s="28"/>
      <c r="M29" s="27"/>
      <c r="N29" s="28"/>
      <c r="O29" s="27"/>
      <c r="P29" s="28"/>
      <c r="Q29" s="27"/>
      <c r="R29" s="27"/>
      <c r="S29" s="27"/>
      <c r="T29" s="27"/>
      <c r="U29" s="27"/>
      <c r="V29" s="27"/>
      <c r="W29" s="27"/>
      <c r="X29" s="27"/>
      <c r="Y29" s="27">
        <v>15.9957</v>
      </c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 t="s">
        <v>83</v>
      </c>
      <c r="B30" s="26">
        <v>1.752</v>
      </c>
      <c r="C30" s="26"/>
      <c r="D30" s="26">
        <v>12.851</v>
      </c>
      <c r="E30" s="27">
        <v>21.692488</v>
      </c>
      <c r="F30" s="28">
        <v>20</v>
      </c>
      <c r="G30" s="27">
        <v>4.3384976</v>
      </c>
      <c r="H30" s="28">
        <v>60</v>
      </c>
      <c r="I30" s="27">
        <v>13.0154928</v>
      </c>
      <c r="J30" s="28">
        <v>20</v>
      </c>
      <c r="K30" s="27">
        <v>4.3384976</v>
      </c>
      <c r="L30" s="28"/>
      <c r="M30" s="27"/>
      <c r="N30" s="28"/>
      <c r="O30" s="27"/>
      <c r="P30" s="28"/>
      <c r="Q30" s="27"/>
      <c r="R30" s="27"/>
      <c r="S30" s="27"/>
      <c r="T30" s="27"/>
      <c r="U30" s="27"/>
      <c r="V30" s="27"/>
      <c r="W30" s="27"/>
      <c r="X30" s="27"/>
      <c r="Y30" s="27">
        <v>21.692488</v>
      </c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 t="s">
        <v>84</v>
      </c>
      <c r="B31" s="26">
        <v>1.714</v>
      </c>
      <c r="C31" s="26"/>
      <c r="D31" s="26">
        <v>7.149</v>
      </c>
      <c r="E31" s="27">
        <v>12.389217</v>
      </c>
      <c r="F31" s="28">
        <v>20</v>
      </c>
      <c r="G31" s="27">
        <v>2.4778434</v>
      </c>
      <c r="H31" s="28">
        <v>60</v>
      </c>
      <c r="I31" s="27">
        <v>7.4335302</v>
      </c>
      <c r="J31" s="28">
        <v>20</v>
      </c>
      <c r="K31" s="27">
        <v>2.4778434</v>
      </c>
      <c r="L31" s="28"/>
      <c r="M31" s="27"/>
      <c r="N31" s="28"/>
      <c r="O31" s="27"/>
      <c r="P31" s="28"/>
      <c r="Q31" s="27"/>
      <c r="R31" s="27"/>
      <c r="S31" s="27"/>
      <c r="T31" s="27"/>
      <c r="U31" s="27"/>
      <c r="V31" s="27"/>
      <c r="W31" s="27"/>
      <c r="X31" s="27"/>
      <c r="Y31" s="27">
        <v>12.389217</v>
      </c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 t="s">
        <v>85</v>
      </c>
      <c r="B32" s="26">
        <v>1.636</v>
      </c>
      <c r="C32" s="26"/>
      <c r="D32" s="26">
        <v>14.3</v>
      </c>
      <c r="E32" s="27">
        <v>23.9524999999999</v>
      </c>
      <c r="F32" s="28">
        <v>20</v>
      </c>
      <c r="G32" s="27">
        <v>4.79049999999998</v>
      </c>
      <c r="H32" s="28">
        <v>60</v>
      </c>
      <c r="I32" s="27">
        <v>14.3715</v>
      </c>
      <c r="J32" s="28">
        <v>20</v>
      </c>
      <c r="K32" s="27">
        <v>4.79049999999998</v>
      </c>
      <c r="L32" s="28"/>
      <c r="M32" s="27"/>
      <c r="N32" s="28"/>
      <c r="O32" s="27"/>
      <c r="P32" s="28"/>
      <c r="Q32" s="27"/>
      <c r="R32" s="27"/>
      <c r="S32" s="27"/>
      <c r="T32" s="27"/>
      <c r="U32" s="27"/>
      <c r="V32" s="27"/>
      <c r="W32" s="27"/>
      <c r="X32" s="27"/>
      <c r="Y32" s="27">
        <v>23.9524999999999</v>
      </c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 t="s">
        <v>86</v>
      </c>
      <c r="B33" s="26">
        <v>1.588</v>
      </c>
      <c r="C33" s="26"/>
      <c r="D33" s="26">
        <v>5.70000000000005</v>
      </c>
      <c r="E33" s="27">
        <v>9.18840000000007</v>
      </c>
      <c r="F33" s="28">
        <v>20</v>
      </c>
      <c r="G33" s="27">
        <v>1.83768000000001</v>
      </c>
      <c r="H33" s="28">
        <v>60</v>
      </c>
      <c r="I33" s="27">
        <v>5.51304000000004</v>
      </c>
      <c r="J33" s="28">
        <v>20</v>
      </c>
      <c r="K33" s="27">
        <v>1.83768000000001</v>
      </c>
      <c r="L33" s="28"/>
      <c r="M33" s="27"/>
      <c r="N33" s="28"/>
      <c r="O33" s="27"/>
      <c r="P33" s="28"/>
      <c r="Q33" s="27"/>
      <c r="R33" s="27"/>
      <c r="S33" s="27"/>
      <c r="T33" s="27"/>
      <c r="U33" s="27"/>
      <c r="V33" s="27"/>
      <c r="W33" s="27"/>
      <c r="X33" s="27"/>
      <c r="Y33" s="27">
        <v>9.18840000000007</v>
      </c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 t="s">
        <v>87</v>
      </c>
      <c r="B34" s="26">
        <v>1.478</v>
      </c>
      <c r="C34" s="26"/>
      <c r="D34" s="26">
        <v>13.65</v>
      </c>
      <c r="E34" s="27">
        <v>20.92545</v>
      </c>
      <c r="F34" s="28">
        <v>20</v>
      </c>
      <c r="G34" s="27">
        <v>4.18508999999999</v>
      </c>
      <c r="H34" s="28">
        <v>60</v>
      </c>
      <c r="I34" s="27">
        <v>12.55527</v>
      </c>
      <c r="J34" s="28">
        <v>20</v>
      </c>
      <c r="K34" s="27">
        <v>4.18508999999999</v>
      </c>
      <c r="L34" s="28"/>
      <c r="M34" s="27"/>
      <c r="N34" s="28"/>
      <c r="O34" s="27"/>
      <c r="P34" s="28"/>
      <c r="Q34" s="27"/>
      <c r="R34" s="27"/>
      <c r="S34" s="27"/>
      <c r="T34" s="27"/>
      <c r="U34" s="27"/>
      <c r="V34" s="27"/>
      <c r="W34" s="27"/>
      <c r="X34" s="27"/>
      <c r="Y34" s="27">
        <v>20.92545</v>
      </c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 t="s">
        <v>88</v>
      </c>
      <c r="B35" s="26">
        <v>1.226</v>
      </c>
      <c r="C35" s="26"/>
      <c r="D35" s="26">
        <v>6.35000000000002</v>
      </c>
      <c r="E35" s="27">
        <v>8.58520000000003</v>
      </c>
      <c r="F35" s="28">
        <v>20</v>
      </c>
      <c r="G35" s="27">
        <v>1.71704000000001</v>
      </c>
      <c r="H35" s="28">
        <v>60</v>
      </c>
      <c r="I35" s="27">
        <v>5.15112000000002</v>
      </c>
      <c r="J35" s="28">
        <v>20</v>
      </c>
      <c r="K35" s="27">
        <v>1.71704000000001</v>
      </c>
      <c r="L35" s="28"/>
      <c r="M35" s="27"/>
      <c r="N35" s="28"/>
      <c r="O35" s="27"/>
      <c r="P35" s="28"/>
      <c r="Q35" s="27"/>
      <c r="R35" s="27"/>
      <c r="S35" s="27"/>
      <c r="T35" s="27"/>
      <c r="U35" s="27"/>
      <c r="V35" s="27"/>
      <c r="W35" s="27"/>
      <c r="X35" s="27"/>
      <c r="Y35" s="27">
        <v>8.58520000000003</v>
      </c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60</v>
      </c>
      <c r="B36" s="30"/>
      <c r="C36" s="30"/>
      <c r="D36" s="30"/>
      <c r="E36" s="31">
        <f t="shared" ref="E36:I36" si="0">IF(SUM(E9:E35)=0,"",SUM(E9:E35))</f>
        <v>385.084891</v>
      </c>
      <c r="F36" s="30"/>
      <c r="G36" s="31">
        <f t="shared" si="0"/>
        <v>77.0169782</v>
      </c>
      <c r="H36" s="30"/>
      <c r="I36" s="31">
        <f t="shared" si="0"/>
        <v>231.0509346</v>
      </c>
      <c r="J36" s="30"/>
      <c r="K36" s="31">
        <f t="shared" ref="K36:O36" si="1">IF(SUM(K9:K35)=0,"",SUM(K9:K35))</f>
        <v>77.0169782</v>
      </c>
      <c r="L36" s="30"/>
      <c r="M36" s="31" t="str">
        <f t="shared" si="1"/>
        <v/>
      </c>
      <c r="N36" s="30"/>
      <c r="O36" s="31" t="str">
        <f t="shared" si="1"/>
        <v/>
      </c>
      <c r="P36" s="30"/>
      <c r="Q36" s="31" t="str">
        <f t="shared" ref="Q36:Z36" si="2">IF(SUM(Q9:Q35)=0,"",SUM(Q9:Q35))</f>
        <v/>
      </c>
      <c r="R36" s="31">
        <f t="shared" si="2"/>
        <v>0.195228</v>
      </c>
      <c r="S36" s="31">
        <f t="shared" si="2"/>
        <v>0.195228</v>
      </c>
      <c r="T36" s="31" t="str">
        <f t="shared" si="2"/>
        <v/>
      </c>
      <c r="U36" s="31">
        <f t="shared" si="2"/>
        <v>0.195228</v>
      </c>
      <c r="V36" s="31" t="str">
        <f t="shared" si="2"/>
        <v/>
      </c>
      <c r="W36" s="31" t="str">
        <f t="shared" si="2"/>
        <v/>
      </c>
      <c r="X36" s="31" t="str">
        <f t="shared" si="2"/>
        <v/>
      </c>
      <c r="Y36" s="31">
        <f t="shared" si="2"/>
        <v>384.889663</v>
      </c>
      <c r="Z36" s="31" t="str">
        <f t="shared" si="2"/>
        <v/>
      </c>
      <c r="AA36" s="30"/>
      <c r="AB36" s="30" t="str">
        <f t="shared" ref="AB36:AE36" si="3">IF(SUM(AB9:AB35)=0,"",SUM(AB9:AB35))</f>
        <v/>
      </c>
      <c r="AC36" s="30" t="str">
        <f t="shared" si="3"/>
        <v/>
      </c>
      <c r="AD36" s="30" t="str">
        <f t="shared" si="3"/>
        <v/>
      </c>
      <c r="AE36" s="30" t="str">
        <f t="shared" si="3"/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61</v>
      </c>
      <c r="B37" s="33"/>
      <c r="C37" s="33"/>
      <c r="D37" s="33"/>
      <c r="E37" s="34">
        <f t="shared" ref="E37:I37" si="4">IF(E36="","",E36)</f>
        <v>385.084891</v>
      </c>
      <c r="F37" s="33"/>
      <c r="G37" s="34">
        <f t="shared" si="4"/>
        <v>77.0169782</v>
      </c>
      <c r="H37" s="33"/>
      <c r="I37" s="34">
        <f t="shared" si="4"/>
        <v>231.0509346</v>
      </c>
      <c r="J37" s="33"/>
      <c r="K37" s="34">
        <f t="shared" ref="K37:O37" si="5">IF(K36="","",K36)</f>
        <v>77.0169782</v>
      </c>
      <c r="L37" s="33"/>
      <c r="M37" s="34" t="str">
        <f t="shared" si="5"/>
        <v/>
      </c>
      <c r="N37" s="33"/>
      <c r="O37" s="34" t="str">
        <f t="shared" si="5"/>
        <v/>
      </c>
      <c r="P37" s="33"/>
      <c r="Q37" s="34" t="str">
        <f t="shared" ref="Q37:Z37" si="6">IF(Q36="","",Q36)</f>
        <v/>
      </c>
      <c r="R37" s="34">
        <f t="shared" si="6"/>
        <v>0.195228</v>
      </c>
      <c r="S37" s="34">
        <f t="shared" si="6"/>
        <v>0.195228</v>
      </c>
      <c r="T37" s="34" t="str">
        <f t="shared" si="6"/>
        <v/>
      </c>
      <c r="U37" s="34">
        <f t="shared" si="6"/>
        <v>0.195228</v>
      </c>
      <c r="V37" s="34" t="str">
        <f t="shared" si="6"/>
        <v/>
      </c>
      <c r="W37" s="34" t="str">
        <f t="shared" si="6"/>
        <v/>
      </c>
      <c r="X37" s="34" t="str">
        <f t="shared" si="6"/>
        <v/>
      </c>
      <c r="Y37" s="34">
        <f t="shared" si="6"/>
        <v>384.889663</v>
      </c>
      <c r="Z37" s="34" t="str">
        <f t="shared" si="6"/>
        <v/>
      </c>
      <c r="AA37" s="55"/>
      <c r="AB37" s="33" t="str">
        <f t="shared" ref="AB37:AF37" si="7">IF(AB36="","",AB36)</f>
        <v/>
      </c>
      <c r="AC37" s="33" t="str">
        <f t="shared" si="7"/>
        <v/>
      </c>
      <c r="AD37" s="33" t="str">
        <f t="shared" si="7"/>
        <v/>
      </c>
      <c r="AE37" s="33" t="str">
        <f t="shared" si="7"/>
        <v/>
      </c>
      <c r="AF37" s="33" t="str">
        <f t="shared" si="7"/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R38"/>
  <sheetViews>
    <sheetView tabSelected="1"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E33" sqref="E33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89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88</v>
      </c>
      <c r="B9" s="22">
        <v>1.226</v>
      </c>
      <c r="C9" s="22"/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90</v>
      </c>
      <c r="B10" s="26">
        <v>0.994</v>
      </c>
      <c r="C10" s="26"/>
      <c r="D10" s="26">
        <v>5.68600000000004</v>
      </c>
      <c r="E10" s="27">
        <v>6.31146000000004</v>
      </c>
      <c r="F10" s="28">
        <v>20</v>
      </c>
      <c r="G10" s="27">
        <v>1.26229200000001</v>
      </c>
      <c r="H10" s="28">
        <v>60</v>
      </c>
      <c r="I10" s="27">
        <v>3.78687600000002</v>
      </c>
      <c r="J10" s="28">
        <v>20</v>
      </c>
      <c r="K10" s="27">
        <v>1.26229200000001</v>
      </c>
      <c r="L10" s="28"/>
      <c r="M10" s="27"/>
      <c r="N10" s="28"/>
      <c r="O10" s="27"/>
      <c r="P10" s="28"/>
      <c r="Q10" s="27"/>
      <c r="R10" s="27"/>
      <c r="S10" s="27"/>
      <c r="T10" s="27"/>
      <c r="U10" s="27"/>
      <c r="V10" s="27"/>
      <c r="W10" s="27"/>
      <c r="X10" s="27"/>
      <c r="Y10" s="27">
        <v>6.31146000000004</v>
      </c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91</v>
      </c>
      <c r="B11" s="26">
        <v>1.015</v>
      </c>
      <c r="C11" s="26"/>
      <c r="D11" s="26">
        <v>14.314</v>
      </c>
      <c r="E11" s="27">
        <v>14.378413</v>
      </c>
      <c r="F11" s="28">
        <v>20</v>
      </c>
      <c r="G11" s="27">
        <v>2.87568259999999</v>
      </c>
      <c r="H11" s="28">
        <v>60</v>
      </c>
      <c r="I11" s="27">
        <v>8.62704779999998</v>
      </c>
      <c r="J11" s="28">
        <v>20</v>
      </c>
      <c r="K11" s="27">
        <v>2.87568259999999</v>
      </c>
      <c r="L11" s="28"/>
      <c r="M11" s="27"/>
      <c r="N11" s="28"/>
      <c r="O11" s="27"/>
      <c r="P11" s="28"/>
      <c r="Q11" s="27"/>
      <c r="R11" s="27"/>
      <c r="S11" s="27"/>
      <c r="T11" s="27"/>
      <c r="U11" s="27"/>
      <c r="V11" s="27"/>
      <c r="W11" s="27"/>
      <c r="X11" s="27"/>
      <c r="Y11" s="27">
        <v>14.378413</v>
      </c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92</v>
      </c>
      <c r="B12" s="26">
        <v>0.966</v>
      </c>
      <c r="C12" s="26"/>
      <c r="D12" s="26">
        <v>8.90999999999997</v>
      </c>
      <c r="E12" s="27">
        <v>8.82535499999997</v>
      </c>
      <c r="F12" s="28">
        <v>20</v>
      </c>
      <c r="G12" s="27">
        <v>1.76507099999999</v>
      </c>
      <c r="H12" s="28">
        <v>60</v>
      </c>
      <c r="I12" s="27">
        <v>5.29521299999998</v>
      </c>
      <c r="J12" s="28">
        <v>20</v>
      </c>
      <c r="K12" s="27">
        <v>1.76507099999999</v>
      </c>
      <c r="L12" s="28"/>
      <c r="M12" s="27"/>
      <c r="N12" s="28"/>
      <c r="O12" s="27"/>
      <c r="P12" s="28"/>
      <c r="Q12" s="27"/>
      <c r="R12" s="27"/>
      <c r="S12" s="27"/>
      <c r="T12" s="27"/>
      <c r="U12" s="27"/>
      <c r="V12" s="27"/>
      <c r="W12" s="27"/>
      <c r="X12" s="27"/>
      <c r="Y12" s="27">
        <v>8.82535499999997</v>
      </c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93</v>
      </c>
      <c r="B13" s="26">
        <v>1.046</v>
      </c>
      <c r="C13" s="26"/>
      <c r="D13" s="26">
        <v>11.09</v>
      </c>
      <c r="E13" s="27">
        <v>11.15654</v>
      </c>
      <c r="F13" s="28">
        <v>20</v>
      </c>
      <c r="G13" s="27">
        <v>2.23130800000001</v>
      </c>
      <c r="H13" s="28">
        <v>60</v>
      </c>
      <c r="I13" s="27">
        <v>6.69392400000002</v>
      </c>
      <c r="J13" s="28">
        <v>20</v>
      </c>
      <c r="K13" s="27">
        <v>2.23130800000001</v>
      </c>
      <c r="L13" s="28"/>
      <c r="M13" s="27"/>
      <c r="N13" s="28"/>
      <c r="O13" s="27"/>
      <c r="P13" s="28"/>
      <c r="Q13" s="27"/>
      <c r="R13" s="27"/>
      <c r="S13" s="27"/>
      <c r="T13" s="27"/>
      <c r="U13" s="27"/>
      <c r="V13" s="27"/>
      <c r="W13" s="27"/>
      <c r="X13" s="27"/>
      <c r="Y13" s="27">
        <v>11.15654</v>
      </c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94</v>
      </c>
      <c r="B14" s="26">
        <v>1.075</v>
      </c>
      <c r="C14" s="26"/>
      <c r="D14" s="26">
        <v>5.62</v>
      </c>
      <c r="E14" s="27">
        <v>5.96001</v>
      </c>
      <c r="F14" s="28">
        <v>20</v>
      </c>
      <c r="G14" s="27">
        <v>1.192002</v>
      </c>
      <c r="H14" s="28">
        <v>60</v>
      </c>
      <c r="I14" s="27">
        <v>3.576006</v>
      </c>
      <c r="J14" s="28">
        <v>20</v>
      </c>
      <c r="K14" s="27">
        <v>1.192002</v>
      </c>
      <c r="L14" s="28"/>
      <c r="M14" s="27"/>
      <c r="N14" s="28"/>
      <c r="O14" s="27"/>
      <c r="P14" s="28"/>
      <c r="Q14" s="27"/>
      <c r="R14" s="27"/>
      <c r="S14" s="27"/>
      <c r="T14" s="27"/>
      <c r="U14" s="27"/>
      <c r="V14" s="27"/>
      <c r="W14" s="27"/>
      <c r="X14" s="27"/>
      <c r="Y14" s="27">
        <v>5.96001</v>
      </c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95</v>
      </c>
      <c r="B15" s="26">
        <v>0.831</v>
      </c>
      <c r="C15" s="26"/>
      <c r="D15" s="26">
        <v>14.38</v>
      </c>
      <c r="E15" s="27">
        <v>13.70414</v>
      </c>
      <c r="F15" s="28">
        <v>20</v>
      </c>
      <c r="G15" s="27">
        <v>2.740828</v>
      </c>
      <c r="H15" s="28">
        <v>60</v>
      </c>
      <c r="I15" s="27">
        <v>8.222484</v>
      </c>
      <c r="J15" s="28">
        <v>20</v>
      </c>
      <c r="K15" s="27">
        <v>2.740828</v>
      </c>
      <c r="L15" s="28"/>
      <c r="M15" s="27"/>
      <c r="N15" s="28"/>
      <c r="O15" s="27"/>
      <c r="P15" s="28"/>
      <c r="Q15" s="27"/>
      <c r="R15" s="27"/>
      <c r="S15" s="27"/>
      <c r="T15" s="27"/>
      <c r="U15" s="27"/>
      <c r="V15" s="27"/>
      <c r="W15" s="27"/>
      <c r="X15" s="27"/>
      <c r="Y15" s="27">
        <v>13.70414</v>
      </c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96</v>
      </c>
      <c r="B16" s="26">
        <v>0.826</v>
      </c>
      <c r="C16" s="26"/>
      <c r="D16" s="26">
        <v>0.639999999999986</v>
      </c>
      <c r="E16" s="27">
        <v>0.530239999999989</v>
      </c>
      <c r="F16" s="28">
        <v>20</v>
      </c>
      <c r="G16" s="27">
        <v>0.106047999999998</v>
      </c>
      <c r="H16" s="28">
        <v>60</v>
      </c>
      <c r="I16" s="27">
        <v>0.318143999999993</v>
      </c>
      <c r="J16" s="28">
        <v>20</v>
      </c>
      <c r="K16" s="27">
        <v>0.106047999999998</v>
      </c>
      <c r="L16" s="28"/>
      <c r="M16" s="27"/>
      <c r="N16" s="28"/>
      <c r="O16" s="27"/>
      <c r="P16" s="28"/>
      <c r="Q16" s="27"/>
      <c r="R16" s="27"/>
      <c r="S16" s="27"/>
      <c r="T16" s="27"/>
      <c r="U16" s="27"/>
      <c r="V16" s="27"/>
      <c r="W16" s="27"/>
      <c r="X16" s="27"/>
      <c r="Y16" s="27">
        <v>0.530239999999989</v>
      </c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97</v>
      </c>
      <c r="B17" s="26">
        <v>0.689</v>
      </c>
      <c r="C17" s="26">
        <v>0.004</v>
      </c>
      <c r="D17" s="26">
        <v>19.36</v>
      </c>
      <c r="E17" s="27">
        <v>14.6652</v>
      </c>
      <c r="F17" s="28">
        <v>20</v>
      </c>
      <c r="G17" s="27">
        <v>2.93304</v>
      </c>
      <c r="H17" s="28">
        <v>60</v>
      </c>
      <c r="I17" s="27">
        <v>8.79912000000001</v>
      </c>
      <c r="J17" s="28">
        <v>20</v>
      </c>
      <c r="K17" s="27">
        <v>2.93304</v>
      </c>
      <c r="L17" s="28"/>
      <c r="M17" s="27"/>
      <c r="N17" s="28"/>
      <c r="O17" s="27"/>
      <c r="P17" s="28"/>
      <c r="Q17" s="27"/>
      <c r="R17" s="27">
        <v>0.03872</v>
      </c>
      <c r="S17" s="27">
        <v>0.03872</v>
      </c>
      <c r="T17" s="27"/>
      <c r="U17" s="27">
        <v>0.03872</v>
      </c>
      <c r="V17" s="27"/>
      <c r="W17" s="27"/>
      <c r="X17" s="27"/>
      <c r="Y17" s="27">
        <v>14.62648</v>
      </c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 t="s">
        <v>98</v>
      </c>
      <c r="B18" s="26">
        <v>0.64</v>
      </c>
      <c r="C18" s="26">
        <v>0.008</v>
      </c>
      <c r="D18" s="26">
        <v>7.70000000000005</v>
      </c>
      <c r="E18" s="27">
        <v>5.11665000000003</v>
      </c>
      <c r="F18" s="28">
        <v>20</v>
      </c>
      <c r="G18" s="27">
        <v>1.02333000000001</v>
      </c>
      <c r="H18" s="28">
        <v>60</v>
      </c>
      <c r="I18" s="27">
        <v>3.06999000000002</v>
      </c>
      <c r="J18" s="28">
        <v>20</v>
      </c>
      <c r="K18" s="27">
        <v>1.02333000000001</v>
      </c>
      <c r="L18" s="28"/>
      <c r="M18" s="27"/>
      <c r="N18" s="28"/>
      <c r="O18" s="27"/>
      <c r="P18" s="28"/>
      <c r="Q18" s="27"/>
      <c r="R18" s="27">
        <v>0.0462000000000003</v>
      </c>
      <c r="S18" s="27">
        <v>0.0462000000000003</v>
      </c>
      <c r="T18" s="27"/>
      <c r="U18" s="27">
        <v>0.0462000000000003</v>
      </c>
      <c r="V18" s="27"/>
      <c r="W18" s="27"/>
      <c r="X18" s="27"/>
      <c r="Y18" s="27">
        <v>5.07045000000003</v>
      </c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 t="s">
        <v>99</v>
      </c>
      <c r="B19" s="26">
        <v>0.678</v>
      </c>
      <c r="C19" s="26">
        <v>0.005</v>
      </c>
      <c r="D19" s="26">
        <v>12.3</v>
      </c>
      <c r="E19" s="27">
        <v>8.10569999999997</v>
      </c>
      <c r="F19" s="28">
        <v>20</v>
      </c>
      <c r="G19" s="27">
        <v>1.62113999999999</v>
      </c>
      <c r="H19" s="28">
        <v>60</v>
      </c>
      <c r="I19" s="27">
        <v>4.86341999999998</v>
      </c>
      <c r="J19" s="28">
        <v>20</v>
      </c>
      <c r="K19" s="27">
        <v>1.62113999999999</v>
      </c>
      <c r="L19" s="28"/>
      <c r="M19" s="27"/>
      <c r="N19" s="28"/>
      <c r="O19" s="27"/>
      <c r="P19" s="28"/>
      <c r="Q19" s="27"/>
      <c r="R19" s="27">
        <v>0.0799499999999997</v>
      </c>
      <c r="S19" s="27">
        <v>0.0799499999999997</v>
      </c>
      <c r="T19" s="27"/>
      <c r="U19" s="27">
        <v>0.0799499999999997</v>
      </c>
      <c r="V19" s="27"/>
      <c r="W19" s="27"/>
      <c r="X19" s="27"/>
      <c r="Y19" s="27">
        <v>8.02574999999997</v>
      </c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 t="s">
        <v>100</v>
      </c>
      <c r="B20" s="26">
        <v>0.722</v>
      </c>
      <c r="C20" s="26">
        <v>0.003</v>
      </c>
      <c r="D20" s="26">
        <v>13.898</v>
      </c>
      <c r="E20" s="27">
        <v>9.72860000000002</v>
      </c>
      <c r="F20" s="28">
        <v>20</v>
      </c>
      <c r="G20" s="27">
        <v>1.94572</v>
      </c>
      <c r="H20" s="28">
        <v>60</v>
      </c>
      <c r="I20" s="27">
        <v>5.83716000000001</v>
      </c>
      <c r="J20" s="28">
        <v>20</v>
      </c>
      <c r="K20" s="27">
        <v>1.94572</v>
      </c>
      <c r="L20" s="28"/>
      <c r="M20" s="27"/>
      <c r="N20" s="28"/>
      <c r="O20" s="27"/>
      <c r="P20" s="28"/>
      <c r="Q20" s="27"/>
      <c r="R20" s="27">
        <v>0.0555920000000001</v>
      </c>
      <c r="S20" s="27">
        <v>0.0555920000000001</v>
      </c>
      <c r="T20" s="27"/>
      <c r="U20" s="27">
        <v>0.0555920000000001</v>
      </c>
      <c r="V20" s="27"/>
      <c r="W20" s="27"/>
      <c r="X20" s="27"/>
      <c r="Y20" s="27">
        <v>9.67300800000001</v>
      </c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 t="s">
        <v>101</v>
      </c>
      <c r="B21" s="26">
        <v>0.777</v>
      </c>
      <c r="C21" s="26">
        <v>0.001</v>
      </c>
      <c r="D21" s="26">
        <v>6.10199999999998</v>
      </c>
      <c r="E21" s="27">
        <v>4.57344899999998</v>
      </c>
      <c r="F21" s="28">
        <v>20</v>
      </c>
      <c r="G21" s="27">
        <v>0.914689799999996</v>
      </c>
      <c r="H21" s="28">
        <v>60</v>
      </c>
      <c r="I21" s="27">
        <v>2.74406939999999</v>
      </c>
      <c r="J21" s="28">
        <v>20</v>
      </c>
      <c r="K21" s="27">
        <v>0.914689799999996</v>
      </c>
      <c r="L21" s="28"/>
      <c r="M21" s="27"/>
      <c r="N21" s="28"/>
      <c r="O21" s="27"/>
      <c r="P21" s="28"/>
      <c r="Q21" s="27"/>
      <c r="R21" s="27">
        <v>0.012204</v>
      </c>
      <c r="S21" s="27">
        <v>0.012204</v>
      </c>
      <c r="T21" s="27"/>
      <c r="U21" s="27">
        <v>0.012204</v>
      </c>
      <c r="V21" s="27"/>
      <c r="W21" s="27"/>
      <c r="X21" s="27"/>
      <c r="Y21" s="27">
        <v>4.56124499999998</v>
      </c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 t="s">
        <v>102</v>
      </c>
      <c r="B22" s="26">
        <v>0.838</v>
      </c>
      <c r="C22" s="26"/>
      <c r="D22" s="26">
        <v>13.752</v>
      </c>
      <c r="E22" s="27">
        <v>11.10474</v>
      </c>
      <c r="F22" s="28">
        <v>20</v>
      </c>
      <c r="G22" s="27">
        <v>2.22094799999999</v>
      </c>
      <c r="H22" s="28">
        <v>60</v>
      </c>
      <c r="I22" s="27">
        <v>6.66284399999998</v>
      </c>
      <c r="J22" s="28">
        <v>20</v>
      </c>
      <c r="K22" s="27">
        <v>2.22094799999999</v>
      </c>
      <c r="L22" s="28"/>
      <c r="M22" s="27"/>
      <c r="N22" s="28"/>
      <c r="O22" s="27"/>
      <c r="P22" s="28"/>
      <c r="Q22" s="27"/>
      <c r="R22" s="27">
        <v>0.00687599999999998</v>
      </c>
      <c r="S22" s="27">
        <v>0.00687599999999998</v>
      </c>
      <c r="T22" s="27"/>
      <c r="U22" s="27">
        <v>0.00687599999999998</v>
      </c>
      <c r="V22" s="27"/>
      <c r="W22" s="27"/>
      <c r="X22" s="27"/>
      <c r="Y22" s="27">
        <v>11.097864</v>
      </c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 t="s">
        <v>103</v>
      </c>
      <c r="B23" s="26">
        <v>0.892</v>
      </c>
      <c r="C23" s="26"/>
      <c r="D23" s="26">
        <v>6.24800000000005</v>
      </c>
      <c r="E23" s="27">
        <v>5.40452000000004</v>
      </c>
      <c r="F23" s="28">
        <v>20</v>
      </c>
      <c r="G23" s="27">
        <v>1.08090400000001</v>
      </c>
      <c r="H23" s="28">
        <v>60</v>
      </c>
      <c r="I23" s="27">
        <v>3.24271200000002</v>
      </c>
      <c r="J23" s="28">
        <v>20</v>
      </c>
      <c r="K23" s="27">
        <v>1.08090400000001</v>
      </c>
      <c r="L23" s="28"/>
      <c r="M23" s="27"/>
      <c r="N23" s="28"/>
      <c r="O23" s="27"/>
      <c r="P23" s="28"/>
      <c r="Q23" s="27"/>
      <c r="R23" s="27"/>
      <c r="S23" s="27"/>
      <c r="T23" s="27"/>
      <c r="U23" s="27"/>
      <c r="V23" s="27"/>
      <c r="W23" s="27"/>
      <c r="X23" s="27"/>
      <c r="Y23" s="27">
        <v>5.40452000000004</v>
      </c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 t="s">
        <v>104</v>
      </c>
      <c r="B24" s="26">
        <v>0.979</v>
      </c>
      <c r="C24" s="26"/>
      <c r="D24" s="26">
        <v>14.5839999999999</v>
      </c>
      <c r="E24" s="27">
        <v>13.6433319999999</v>
      </c>
      <c r="F24" s="28">
        <v>20</v>
      </c>
      <c r="G24" s="27">
        <v>2.72866639999999</v>
      </c>
      <c r="H24" s="28">
        <v>60</v>
      </c>
      <c r="I24" s="27">
        <v>8.18599919999997</v>
      </c>
      <c r="J24" s="28">
        <v>20</v>
      </c>
      <c r="K24" s="27">
        <v>2.72866639999999</v>
      </c>
      <c r="L24" s="28"/>
      <c r="M24" s="27"/>
      <c r="N24" s="28"/>
      <c r="O24" s="27"/>
      <c r="P24" s="28"/>
      <c r="Q24" s="27"/>
      <c r="R24" s="27"/>
      <c r="S24" s="27"/>
      <c r="T24" s="27"/>
      <c r="U24" s="27"/>
      <c r="V24" s="27"/>
      <c r="W24" s="27"/>
      <c r="X24" s="27"/>
      <c r="Y24" s="27">
        <v>13.643332</v>
      </c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 t="s">
        <v>105</v>
      </c>
      <c r="B25" s="26">
        <v>0.687</v>
      </c>
      <c r="C25" s="26">
        <v>0.005</v>
      </c>
      <c r="D25" s="26">
        <v>5.41600000000005</v>
      </c>
      <c r="E25" s="27">
        <v>4.51152800000004</v>
      </c>
      <c r="F25" s="28">
        <v>20</v>
      </c>
      <c r="G25" s="27">
        <v>0.902305600000009</v>
      </c>
      <c r="H25" s="28">
        <v>60</v>
      </c>
      <c r="I25" s="27">
        <v>2.70691680000003</v>
      </c>
      <c r="J25" s="28">
        <v>20</v>
      </c>
      <c r="K25" s="27">
        <v>0.902305600000009</v>
      </c>
      <c r="L25" s="28"/>
      <c r="M25" s="27"/>
      <c r="N25" s="28"/>
      <c r="O25" s="27"/>
      <c r="P25" s="28"/>
      <c r="Q25" s="27"/>
      <c r="R25" s="27">
        <v>0.0135400000000001</v>
      </c>
      <c r="S25" s="27">
        <v>0.0135400000000001</v>
      </c>
      <c r="T25" s="27"/>
      <c r="U25" s="27">
        <v>0.0135400000000001</v>
      </c>
      <c r="V25" s="27"/>
      <c r="W25" s="27"/>
      <c r="X25" s="27"/>
      <c r="Y25" s="27">
        <v>4.49798800000004</v>
      </c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 t="s">
        <v>106</v>
      </c>
      <c r="B26" s="26">
        <v>0.115</v>
      </c>
      <c r="C26" s="26">
        <v>0.091</v>
      </c>
      <c r="D26" s="26">
        <v>13.585</v>
      </c>
      <c r="E26" s="27">
        <v>5.44758500000002</v>
      </c>
      <c r="F26" s="28">
        <v>20</v>
      </c>
      <c r="G26" s="27">
        <v>1.089517</v>
      </c>
      <c r="H26" s="28">
        <v>60</v>
      </c>
      <c r="I26" s="27">
        <v>3.26855100000001</v>
      </c>
      <c r="J26" s="28">
        <v>20</v>
      </c>
      <c r="K26" s="27">
        <v>1.089517</v>
      </c>
      <c r="L26" s="28"/>
      <c r="M26" s="27"/>
      <c r="N26" s="28"/>
      <c r="O26" s="27"/>
      <c r="P26" s="28"/>
      <c r="Q26" s="27"/>
      <c r="R26" s="27">
        <v>0.652080000000002</v>
      </c>
      <c r="S26" s="27">
        <v>0.652080000000002</v>
      </c>
      <c r="T26" s="27"/>
      <c r="U26" s="27">
        <v>0.652080000000002</v>
      </c>
      <c r="V26" s="27"/>
      <c r="W26" s="27"/>
      <c r="X26" s="27"/>
      <c r="Y26" s="27">
        <v>4.79550500000001</v>
      </c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 t="s">
        <v>107</v>
      </c>
      <c r="B27" s="26">
        <v>0.301</v>
      </c>
      <c r="C27" s="26">
        <v>0.051</v>
      </c>
      <c r="D27" s="26">
        <v>6.41499999999996</v>
      </c>
      <c r="E27" s="27">
        <v>1.33431999999999</v>
      </c>
      <c r="F27" s="28">
        <v>20</v>
      </c>
      <c r="G27" s="27">
        <v>0.266863999999998</v>
      </c>
      <c r="H27" s="28">
        <v>60</v>
      </c>
      <c r="I27" s="27">
        <v>0.800591999999996</v>
      </c>
      <c r="J27" s="28">
        <v>20</v>
      </c>
      <c r="K27" s="27">
        <v>0.266863999999998</v>
      </c>
      <c r="L27" s="28"/>
      <c r="M27" s="27"/>
      <c r="N27" s="28"/>
      <c r="O27" s="27"/>
      <c r="P27" s="28"/>
      <c r="Q27" s="27"/>
      <c r="R27" s="27">
        <v>0.455464999999997</v>
      </c>
      <c r="S27" s="27">
        <v>0.455464999999997</v>
      </c>
      <c r="T27" s="27"/>
      <c r="U27" s="27">
        <v>0.455464999999997</v>
      </c>
      <c r="V27" s="27"/>
      <c r="W27" s="27"/>
      <c r="X27" s="27"/>
      <c r="Y27" s="27">
        <v>0.878854999999995</v>
      </c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 t="s">
        <v>108</v>
      </c>
      <c r="B28" s="26">
        <v>0.896</v>
      </c>
      <c r="C28" s="26"/>
      <c r="D28" s="26">
        <v>20</v>
      </c>
      <c r="E28" s="27">
        <v>11.97</v>
      </c>
      <c r="F28" s="28">
        <v>20</v>
      </c>
      <c r="G28" s="27">
        <v>2.394</v>
      </c>
      <c r="H28" s="28">
        <v>60</v>
      </c>
      <c r="I28" s="27">
        <v>7.182</v>
      </c>
      <c r="J28" s="28">
        <v>20</v>
      </c>
      <c r="K28" s="27">
        <v>2.394</v>
      </c>
      <c r="L28" s="28"/>
      <c r="M28" s="27"/>
      <c r="N28" s="28"/>
      <c r="O28" s="27"/>
      <c r="P28" s="28"/>
      <c r="Q28" s="27"/>
      <c r="R28" s="27">
        <v>0.51</v>
      </c>
      <c r="S28" s="27">
        <v>0.51</v>
      </c>
      <c r="T28" s="27"/>
      <c r="U28" s="27">
        <v>0.51</v>
      </c>
      <c r="V28" s="27"/>
      <c r="W28" s="27"/>
      <c r="X28" s="27"/>
      <c r="Y28" s="27">
        <v>11.46</v>
      </c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 t="s">
        <v>109</v>
      </c>
      <c r="B29" s="26">
        <v>1.008</v>
      </c>
      <c r="C29" s="26"/>
      <c r="D29" s="26">
        <v>2.24199999999996</v>
      </c>
      <c r="E29" s="27">
        <v>2.13438399999996</v>
      </c>
      <c r="F29" s="28">
        <v>20</v>
      </c>
      <c r="G29" s="27">
        <v>0.426876799999993</v>
      </c>
      <c r="H29" s="28">
        <v>60</v>
      </c>
      <c r="I29" s="27">
        <v>1.28063039999998</v>
      </c>
      <c r="J29" s="28">
        <v>20</v>
      </c>
      <c r="K29" s="27">
        <v>0.426876799999993</v>
      </c>
      <c r="L29" s="28"/>
      <c r="M29" s="27"/>
      <c r="N29" s="28"/>
      <c r="O29" s="27"/>
      <c r="P29" s="28"/>
      <c r="Q29" s="27"/>
      <c r="R29" s="27"/>
      <c r="S29" s="27"/>
      <c r="T29" s="27"/>
      <c r="U29" s="27"/>
      <c r="V29" s="27"/>
      <c r="W29" s="27"/>
      <c r="X29" s="27"/>
      <c r="Y29" s="27">
        <v>2.13438399999996</v>
      </c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/>
      <c r="B30" s="26"/>
      <c r="C30" s="26"/>
      <c r="D30" s="26"/>
      <c r="E30" s="27"/>
      <c r="F30" s="28"/>
      <c r="G30" s="27"/>
      <c r="H30" s="28"/>
      <c r="I30" s="27"/>
      <c r="J30" s="28"/>
      <c r="K30" s="27"/>
      <c r="L30" s="28"/>
      <c r="M30" s="27"/>
      <c r="N30" s="28"/>
      <c r="O30" s="27"/>
      <c r="P30" s="28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/>
      <c r="B31" s="26"/>
      <c r="C31" s="26"/>
      <c r="D31" s="26"/>
      <c r="E31" s="27"/>
      <c r="F31" s="28"/>
      <c r="G31" s="27"/>
      <c r="H31" s="28"/>
      <c r="I31" s="27"/>
      <c r="J31" s="28"/>
      <c r="K31" s="27"/>
      <c r="L31" s="28"/>
      <c r="M31" s="27"/>
      <c r="N31" s="28"/>
      <c r="O31" s="27"/>
      <c r="P31" s="28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/>
      <c r="B32" s="26"/>
      <c r="C32" s="26"/>
      <c r="D32" s="26"/>
      <c r="E32" s="27"/>
      <c r="F32" s="28"/>
      <c r="G32" s="27"/>
      <c r="H32" s="28"/>
      <c r="I32" s="27"/>
      <c r="J32" s="28"/>
      <c r="K32" s="27"/>
      <c r="L32" s="28"/>
      <c r="M32" s="27"/>
      <c r="N32" s="28"/>
      <c r="O32" s="27"/>
      <c r="P32" s="28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/>
      <c r="B33" s="26"/>
      <c r="C33" s="26"/>
      <c r="D33" s="26"/>
      <c r="E33" s="27"/>
      <c r="F33" s="28"/>
      <c r="G33" s="27"/>
      <c r="H33" s="28"/>
      <c r="I33" s="27"/>
      <c r="J33" s="28"/>
      <c r="K33" s="27"/>
      <c r="L33" s="28"/>
      <c r="M33" s="27"/>
      <c r="N33" s="28"/>
      <c r="O33" s="27"/>
      <c r="P33" s="28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/>
      <c r="B34" s="26"/>
      <c r="C34" s="26"/>
      <c r="D34" s="26"/>
      <c r="E34" s="27"/>
      <c r="F34" s="28"/>
      <c r="G34" s="27"/>
      <c r="H34" s="28"/>
      <c r="I34" s="27"/>
      <c r="J34" s="28"/>
      <c r="K34" s="27"/>
      <c r="L34" s="28"/>
      <c r="M34" s="27"/>
      <c r="N34" s="28"/>
      <c r="O34" s="27"/>
      <c r="P34" s="28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/>
      <c r="B35" s="26"/>
      <c r="C35" s="26"/>
      <c r="D35" s="26"/>
      <c r="E35" s="27"/>
      <c r="F35" s="28"/>
      <c r="G35" s="27"/>
      <c r="H35" s="28"/>
      <c r="I35" s="27"/>
      <c r="J35" s="28"/>
      <c r="K35" s="27"/>
      <c r="L35" s="28"/>
      <c r="M35" s="27"/>
      <c r="N35" s="28"/>
      <c r="O35" s="27"/>
      <c r="P35" s="28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60</v>
      </c>
      <c r="B36" s="30"/>
      <c r="C36" s="30"/>
      <c r="D36" s="30"/>
      <c r="E36" s="31">
        <f t="shared" ref="E36:I36" si="0">IF(SUM(E9:E35)=0,"",SUM(E9:E35))</f>
        <v>158.606166</v>
      </c>
      <c r="F36" s="30"/>
      <c r="G36" s="31">
        <f t="shared" si="0"/>
        <v>31.7212332</v>
      </c>
      <c r="H36" s="30"/>
      <c r="I36" s="31">
        <f t="shared" si="0"/>
        <v>95.1636996</v>
      </c>
      <c r="J36" s="30"/>
      <c r="K36" s="31">
        <f t="shared" ref="K36:O36" si="1">IF(SUM(K9:K35)=0,"",SUM(K9:K35))</f>
        <v>31.7212332</v>
      </c>
      <c r="L36" s="30"/>
      <c r="M36" s="31" t="str">
        <f t="shared" si="1"/>
        <v/>
      </c>
      <c r="N36" s="30"/>
      <c r="O36" s="31" t="str">
        <f t="shared" si="1"/>
        <v/>
      </c>
      <c r="P36" s="30"/>
      <c r="Q36" s="31" t="str">
        <f t="shared" ref="Q36:Z36" si="2">IF(SUM(Q9:Q35)=0,"",SUM(Q9:Q35))</f>
        <v/>
      </c>
      <c r="R36" s="31">
        <f t="shared" si="2"/>
        <v>1.870627</v>
      </c>
      <c r="S36" s="31">
        <f t="shared" si="2"/>
        <v>1.870627</v>
      </c>
      <c r="T36" s="31" t="str">
        <f t="shared" si="2"/>
        <v/>
      </c>
      <c r="U36" s="31">
        <f t="shared" si="2"/>
        <v>1.870627</v>
      </c>
      <c r="V36" s="31" t="str">
        <f t="shared" si="2"/>
        <v/>
      </c>
      <c r="W36" s="31" t="str">
        <f t="shared" si="2"/>
        <v/>
      </c>
      <c r="X36" s="31" t="str">
        <f t="shared" si="2"/>
        <v/>
      </c>
      <c r="Y36" s="31">
        <f t="shared" si="2"/>
        <v>156.735539</v>
      </c>
      <c r="Z36" s="31" t="str">
        <f t="shared" si="2"/>
        <v/>
      </c>
      <c r="AA36" s="30"/>
      <c r="AB36" s="30" t="str">
        <f t="shared" ref="AB36:AE36" si="3">IF(SUM(AB9:AB35)=0,"",SUM(AB9:AB35))</f>
        <v/>
      </c>
      <c r="AC36" s="30" t="str">
        <f t="shared" si="3"/>
        <v/>
      </c>
      <c r="AD36" s="30" t="str">
        <f t="shared" si="3"/>
        <v/>
      </c>
      <c r="AE36" s="30" t="str">
        <f t="shared" si="3"/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61</v>
      </c>
      <c r="B37" s="33"/>
      <c r="C37" s="33"/>
      <c r="D37" s="33"/>
      <c r="E37" s="34">
        <f t="shared" ref="E37:I37" si="4">IF(E36="","",E36)</f>
        <v>158.606166</v>
      </c>
      <c r="F37" s="33"/>
      <c r="G37" s="34">
        <f t="shared" si="4"/>
        <v>31.7212332</v>
      </c>
      <c r="H37" s="33"/>
      <c r="I37" s="34">
        <f t="shared" si="4"/>
        <v>95.1636996</v>
      </c>
      <c r="J37" s="33"/>
      <c r="K37" s="34">
        <f t="shared" ref="K37:O37" si="5">IF(K36="","",K36)</f>
        <v>31.7212332</v>
      </c>
      <c r="L37" s="33"/>
      <c r="M37" s="34" t="str">
        <f t="shared" si="5"/>
        <v/>
      </c>
      <c r="N37" s="33"/>
      <c r="O37" s="34" t="str">
        <f t="shared" si="5"/>
        <v/>
      </c>
      <c r="P37" s="33"/>
      <c r="Q37" s="34" t="str">
        <f t="shared" ref="Q37:Z37" si="6">IF(Q36="","",Q36)</f>
        <v/>
      </c>
      <c r="R37" s="34">
        <f t="shared" si="6"/>
        <v>1.870627</v>
      </c>
      <c r="S37" s="34">
        <f t="shared" si="6"/>
        <v>1.870627</v>
      </c>
      <c r="T37" s="34" t="str">
        <f t="shared" si="6"/>
        <v/>
      </c>
      <c r="U37" s="34">
        <f t="shared" si="6"/>
        <v>1.870627</v>
      </c>
      <c r="V37" s="34" t="str">
        <f t="shared" si="6"/>
        <v/>
      </c>
      <c r="W37" s="34" t="str">
        <f t="shared" si="6"/>
        <v/>
      </c>
      <c r="X37" s="34" t="str">
        <f t="shared" si="6"/>
        <v/>
      </c>
      <c r="Y37" s="34">
        <f t="shared" si="6"/>
        <v>156.735539</v>
      </c>
      <c r="Z37" s="34" t="str">
        <f t="shared" si="6"/>
        <v/>
      </c>
      <c r="AA37" s="55"/>
      <c r="AB37" s="33" t="str">
        <f t="shared" ref="AB37:AF37" si="7">IF(AB36="","",AB36)</f>
        <v/>
      </c>
      <c r="AC37" s="33" t="str">
        <f t="shared" si="7"/>
        <v/>
      </c>
      <c r="AD37" s="33" t="str">
        <f t="shared" si="7"/>
        <v/>
      </c>
      <c r="AE37" s="33" t="str">
        <f t="shared" si="7"/>
        <v/>
      </c>
      <c r="AF37" s="33" t="str">
        <f t="shared" si="7"/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/>
    <row r="3" customFormat="1" ht="15"/>
    <row r="4" customFormat="1" ht="15" customHeight="1"/>
    <row r="5" customFormat="1" ht="15" customHeight="1"/>
    <row r="6" customFormat="1" ht="15" customHeight="1"/>
    <row r="7" customFormat="1" ht="15" customHeight="1"/>
    <row r="8" customFormat="1" ht="15" customHeight="1"/>
    <row r="9" customFormat="1" ht="20.1" customHeight="1"/>
    <row r="10" ht="20.1" customHeight="1"/>
    <row r="11" ht="20.1" customHeight="1"/>
    <row r="12" ht="20.1" customHeight="1"/>
    <row r="13" ht="20.1" customHeight="1"/>
    <row r="14" ht="20.1" customHeight="1"/>
    <row r="15" ht="20.1" customHeight="1"/>
    <row r="16" ht="20.1" customHeight="1"/>
    <row r="17" ht="20.1" customHeight="1"/>
    <row r="18" ht="20.1" customHeight="1"/>
    <row r="19" ht="20.1" customHeight="1"/>
    <row r="20" ht="20.1" customHeight="1"/>
    <row r="21" ht="20.1" customHeight="1"/>
    <row r="22" ht="20.1" customHeight="1"/>
    <row r="23" ht="20.1" customHeight="1"/>
    <row r="24" ht="20.1" customHeight="1"/>
    <row r="25" ht="20.1" customHeight="1"/>
    <row r="26" ht="20.1" customHeight="1"/>
    <row r="27" ht="20.1" customHeight="1"/>
    <row r="28" ht="20.1" customHeight="1"/>
    <row r="29" ht="20.1" customHeight="1"/>
    <row r="30" ht="20.1" customHeight="1"/>
    <row r="31" ht="20.1" customHeight="1"/>
    <row r="32" ht="20.1" customHeight="1"/>
    <row r="33" ht="20.1" customHeight="1"/>
    <row r="34" ht="20.1" customHeight="1"/>
    <row r="35" ht="20.1" customHeight="1"/>
    <row r="36" ht="20.1" customHeight="1"/>
    <row r="37" ht="20.1" customHeight="1"/>
    <row r="38" ht="20.1" customHeight="1"/>
  </sheetData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第二勘察设计室</Company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土方计算表001</vt:lpstr>
      <vt:lpstr>土方计算表002</vt:lpstr>
      <vt:lpstr>土方计算表003</vt:lpstr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董令民</dc:creator>
  <cp:lastModifiedBy>超</cp:lastModifiedBy>
  <dcterms:created xsi:type="dcterms:W3CDTF">2000-10-23T07:57:47Z</dcterms:created>
  <cp:lastPrinted>2000-10-24T08:03:45Z</cp:lastPrinted>
  <dcterms:modified xsi:type="dcterms:W3CDTF">2024-08-31T00:56:29Z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82D3EB93CEA846468D3C4EC76EFA0C50_11</vt:lpwstr>
  </property>
  <property fmtid="{D5CDD505-2E9C-101B-9397-08002B2CF9AE}" pid="3" name="KSOProductBuildVer">
    <vt:lpwstr>2052-12.1.0.17827</vt:lpwstr>
  </property>
</Properties>
</file>