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10" activeTab="1"/>
  </bookViews>
  <sheets>
    <sheet name="土方计算表001" sheetId="1" r:id="rId1"/>
    <sheet name="土方计算表002" sheetId="2" r:id="rId2"/>
    <sheet name="Sheet1 (3)" sheetId="3" r:id="rId3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'Sheet1 (3)'!$A$1:$AF$38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<sst xmlns="http://schemas.openxmlformats.org/spreadsheetml/2006/main" count="160" uniqueCount="76">
  <si>
    <r>
      <t>路</t>
    </r>
    <r>
      <rPr>
        <u/>
        <sz val="20"/>
        <rFont val="黑体"/>
        <family val="3"/>
        <charset val="134"/>
      </rPr>
      <t>基</t>
    </r>
    <r>
      <rPr>
        <u/>
        <sz val="20"/>
        <rFont val="黑体"/>
        <family val="3"/>
        <charset val="134"/>
      </rPr>
      <t>土</t>
    </r>
    <r>
      <rPr>
        <u/>
        <sz val="20"/>
        <rFont val="黑体"/>
        <family val="3"/>
        <charset val="134"/>
      </rPr>
      <t>石</t>
    </r>
    <r>
      <rPr>
        <u/>
        <sz val="20"/>
        <rFont val="黑体"/>
        <family val="3"/>
        <charset val="134"/>
      </rPr>
      <t>方</t>
    </r>
    <r>
      <rPr>
        <u/>
        <sz val="20"/>
        <rFont val="黑体"/>
        <family val="3"/>
        <charset val="134"/>
      </rPr>
      <t>数</t>
    </r>
    <r>
      <rPr>
        <u/>
        <sz val="20"/>
        <rFont val="黑体"/>
        <family val="3"/>
        <charset val="134"/>
      </rPr>
      <t>量</t>
    </r>
    <r>
      <rPr>
        <u/>
        <sz val="20"/>
        <rFont val="黑体"/>
        <family val="3"/>
        <charset val="134"/>
      </rPr>
      <t>计</t>
    </r>
    <r>
      <rPr>
        <u/>
        <sz val="20"/>
        <rFont val="黑体"/>
        <family val="3"/>
        <charset val="134"/>
      </rPr>
      <t>算</t>
    </r>
    <r>
      <rPr>
        <u/>
        <sz val="20"/>
        <rFont val="黑体"/>
        <family val="3"/>
        <charset val="134"/>
      </rPr>
      <t>表</t>
    </r>
  </si>
  <si>
    <t>第 1 页   共 2 页</t>
  </si>
  <si>
    <r>
      <t>桩</t>
    </r>
    <r>
      <rPr>
        <sz val="10"/>
        <rFont val="Times New Roman"/>
        <family val="1"/>
        <charset val="0"/>
      </rPr>
      <t xml:space="preserve">    </t>
    </r>
    <r>
      <rPr>
        <sz val="10"/>
        <rFont val="宋体"/>
        <charset val="134"/>
      </rPr>
      <t>号</t>
    </r>
  </si>
  <si>
    <r>
      <t>横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</si>
  <si>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</si>
  <si>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t>挖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family val="1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 xml:space="preserve"> 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</si>
  <si>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填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</si>
  <si>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利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family val="1"/>
        <charset val="0"/>
      </rPr>
      <t>(m</t>
    </r>
    <r>
      <rPr>
        <vertAlign val="superscript"/>
        <sz val="10"/>
        <rFont val="Times New Roman"/>
        <family val="1"/>
        <charset val="0"/>
      </rPr>
      <t>3</t>
    </r>
    <r>
      <rPr>
        <sz val="10"/>
        <rFont val="Times New Roman"/>
        <family val="1"/>
        <charset val="0"/>
      </rPr>
      <t>)</t>
    </r>
  </si>
  <si>
    <r>
      <t>借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</si>
  <si>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弃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family val="1"/>
        <charset val="0"/>
      </rPr>
      <t xml:space="preserve"> </t>
    </r>
    <r>
      <rPr>
        <sz val="10"/>
        <rFont val="宋体"/>
        <charset val="134"/>
      </rPr>
      <t>量</t>
    </r>
  </si>
  <si>
    <r>
      <t>备</t>
    </r>
    <r>
      <rPr>
        <sz val="10"/>
        <rFont val="Times New Roman"/>
        <family val="1"/>
        <charset val="0"/>
      </rPr>
      <t xml:space="preserve">   </t>
    </r>
    <r>
      <rPr>
        <sz val="10"/>
        <rFont val="宋体"/>
        <charset val="134"/>
      </rPr>
      <t>注</t>
    </r>
  </si>
  <si>
    <r>
      <t>面</t>
    </r>
    <r>
      <rPr>
        <sz val="10"/>
        <rFont val="Times New Roman"/>
        <family val="1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</si>
  <si>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</si>
  <si>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</si>
  <si>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</si>
  <si>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t>(m3)</t>
    </r>
    <r>
      <rPr>
        <sz val="10"/>
        <rFont val="宋体"/>
        <charset val="134"/>
      </rPr>
      <t>及运距</t>
    </r>
  </si>
  <si>
    <r>
      <t>(m</t>
    </r>
    <r>
      <rPr>
        <vertAlign val="superscript"/>
        <sz val="10"/>
        <rFont val="Times New Roman"/>
        <family val="1"/>
        <charset val="0"/>
      </rPr>
      <t>2</t>
    </r>
    <r>
      <rPr>
        <sz val="10"/>
        <rFont val="Times New Roman"/>
        <family val="1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</si>
  <si>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</si>
  <si>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</si>
  <si>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</si>
  <si>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</si>
  <si>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</si>
  <si>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</si>
  <si>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</si>
  <si>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t>填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缺</t>
    </r>
  </si>
  <si>
    <r>
      <t>挖</t>
    </r>
    <r>
      <rPr>
        <sz val="10"/>
        <rFont val="Times New Roman"/>
        <family val="1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</si>
  <si>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</si>
  <si>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</si>
  <si>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</si>
  <si>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</si>
  <si>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</si>
  <si>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</si>
  <si>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</si>
  <si>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</si>
  <si>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</si>
  <si>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K0+037.303</t>
  </si>
  <si>
    <t>K0+040</t>
  </si>
  <si>
    <t>K0+054.465</t>
  </si>
  <si>
    <t>K0+060</t>
  </si>
  <si>
    <t>K0+080</t>
  </si>
  <si>
    <t>K0+081.301</t>
  </si>
  <si>
    <t>K0+100</t>
  </si>
  <si>
    <t>K0+108.839</t>
  </si>
  <si>
    <t>K0+120</t>
  </si>
  <si>
    <t>K0+128.553</t>
  </si>
  <si>
    <t>K0+140</t>
  </si>
  <si>
    <t>K0+153.472</t>
  </si>
  <si>
    <t>K0+160</t>
  </si>
  <si>
    <t>K0+178.849</t>
  </si>
  <si>
    <t>K0+180</t>
  </si>
  <si>
    <t>K0+197.220</t>
  </si>
  <si>
    <t>K0+200</t>
  </si>
  <si>
    <t>K0+219.612</t>
  </si>
  <si>
    <t>K0+220</t>
  </si>
  <si>
    <t>K0+240</t>
  </si>
  <si>
    <t>K0+247.740</t>
  </si>
  <si>
    <t>K0+260</t>
  </si>
  <si>
    <t>K0+271.917</t>
  </si>
  <si>
    <t>K0+280</t>
  </si>
  <si>
    <t>K0+298.990</t>
  </si>
  <si>
    <r>
      <t>小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计</t>
    </r>
  </si>
  <si>
    <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</si>
  <si>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2 页</t>
  </si>
  <si>
    <t>K0+300</t>
  </si>
  <si>
    <t>K0+320</t>
  </si>
  <si>
    <t>K0+325.514</t>
  </si>
  <si>
    <t>K0+340</t>
  </si>
  <si>
    <t>K0+359.784</t>
  </si>
  <si>
    <t>K0+360</t>
  </si>
  <si>
    <t>K0+377.858</t>
  </si>
  <si>
    <t>K0+380</t>
  </si>
  <si>
    <t>K0+399.800</t>
  </si>
  <si>
    <t>K0+400</t>
  </si>
  <si>
    <t>K0+415.384</t>
  </si>
  <si>
    <t>K0+420</t>
  </si>
  <si>
    <t>K0+430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</si>
</sst>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family val="3"/>
      <charset val="134"/>
    </font>
    <font>
      <sz val="10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  <charset val="0"/>
    </font>
    <font>
      <vertAlign val="superscript"/>
      <sz val="10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1.025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0.586</v>
      </c>
      <c r="C10" s="26">
        <v>0.012</v>
      </c>
      <c r="D10" s="26">
        <v>20</v>
      </c>
      <c r="E10" s="27">
        <v>16.11</v>
      </c>
      <c r="F10" s="28">
        <v>20</v>
      </c>
      <c r="G10" s="27">
        <v>3.222</v>
      </c>
      <c r="H10" s="28">
        <v>60</v>
      </c>
      <c r="I10" s="27">
        <v>9.666</v>
      </c>
      <c r="J10" s="28">
        <v>20</v>
      </c>
      <c r="K10" s="27">
        <v>3.222</v>
      </c>
      <c r="L10" s="28"/>
      <c r="M10" s="27"/>
      <c r="N10" s="28"/>
      <c r="O10" s="27"/>
      <c r="P10" s="28"/>
      <c r="Q10" s="27"/>
      <c r="R10" s="27">
        <v>0.12</v>
      </c>
      <c r="S10" s="27">
        <v>0.12</v>
      </c>
      <c r="T10" s="27"/>
      <c r="U10" s="27">
        <v>0.12</v>
      </c>
      <c r="V10" s="27"/>
      <c r="W10" s="27"/>
      <c r="X10" s="27"/>
      <c r="Y10" s="27">
        <v>15.99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0.276</v>
      </c>
      <c r="C11" s="26">
        <v>0.056</v>
      </c>
      <c r="D11" s="26">
        <v>17.303</v>
      </c>
      <c r="E11" s="27">
        <v>7.457593</v>
      </c>
      <c r="F11" s="28">
        <v>20</v>
      </c>
      <c r="G11" s="27">
        <v>1.4915186</v>
      </c>
      <c r="H11" s="28">
        <v>60</v>
      </c>
      <c r="I11" s="27">
        <v>4.4745558</v>
      </c>
      <c r="J11" s="28">
        <v>20</v>
      </c>
      <c r="K11" s="27">
        <v>1.4915186</v>
      </c>
      <c r="L11" s="28"/>
      <c r="M11" s="27"/>
      <c r="N11" s="28"/>
      <c r="O11" s="27"/>
      <c r="P11" s="28"/>
      <c r="Q11" s="27"/>
      <c r="R11" s="27">
        <v>0.588302</v>
      </c>
      <c r="S11" s="27">
        <v>0.588302</v>
      </c>
      <c r="T11" s="27"/>
      <c r="U11" s="27">
        <v>0.588302</v>
      </c>
      <c r="V11" s="27"/>
      <c r="W11" s="27"/>
      <c r="X11" s="27"/>
      <c r="Y11" s="27">
        <v>6.869291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0.421</v>
      </c>
      <c r="C12" s="26">
        <v>0.031</v>
      </c>
      <c r="D12" s="26">
        <v>2.697</v>
      </c>
      <c r="E12" s="27">
        <v>0.939904500000001</v>
      </c>
      <c r="F12" s="28">
        <v>20</v>
      </c>
      <c r="G12" s="27">
        <v>0.1879809</v>
      </c>
      <c r="H12" s="28">
        <v>60</v>
      </c>
      <c r="I12" s="27">
        <v>0.563942700000001</v>
      </c>
      <c r="J12" s="28">
        <v>20</v>
      </c>
      <c r="K12" s="27">
        <v>0.1879809</v>
      </c>
      <c r="L12" s="28"/>
      <c r="M12" s="27"/>
      <c r="N12" s="28"/>
      <c r="O12" s="27"/>
      <c r="P12" s="28"/>
      <c r="Q12" s="27"/>
      <c r="R12" s="27">
        <v>0.1173195</v>
      </c>
      <c r="S12" s="27">
        <v>0.1173195</v>
      </c>
      <c r="T12" s="27"/>
      <c r="U12" s="27">
        <v>0.1173195</v>
      </c>
      <c r="V12" s="27"/>
      <c r="W12" s="27"/>
      <c r="X12" s="27"/>
      <c r="Y12" s="27">
        <v>0.822585000000001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1.193</v>
      </c>
      <c r="C13" s="26"/>
      <c r="D13" s="26">
        <v>14.465</v>
      </c>
      <c r="E13" s="27">
        <v>11.673255</v>
      </c>
      <c r="F13" s="28">
        <v>20</v>
      </c>
      <c r="G13" s="27">
        <v>2.334651</v>
      </c>
      <c r="H13" s="28">
        <v>60</v>
      </c>
      <c r="I13" s="27">
        <v>7.003953</v>
      </c>
      <c r="J13" s="28">
        <v>20</v>
      </c>
      <c r="K13" s="27">
        <v>2.334651</v>
      </c>
      <c r="L13" s="28"/>
      <c r="M13" s="27"/>
      <c r="N13" s="28"/>
      <c r="O13" s="27"/>
      <c r="P13" s="28"/>
      <c r="Q13" s="27"/>
      <c r="R13" s="27">
        <v>0.2242075</v>
      </c>
      <c r="S13" s="27">
        <v>0.2242075</v>
      </c>
      <c r="T13" s="27"/>
      <c r="U13" s="27">
        <v>0.2242075</v>
      </c>
      <c r="V13" s="27"/>
      <c r="W13" s="27"/>
      <c r="X13" s="27"/>
      <c r="Y13" s="27">
        <v>11.4490475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1.657</v>
      </c>
      <c r="C14" s="26"/>
      <c r="D14" s="26">
        <v>5.535</v>
      </c>
      <c r="E14" s="27">
        <v>7.887375</v>
      </c>
      <c r="F14" s="28">
        <v>20</v>
      </c>
      <c r="G14" s="27">
        <v>1.577475</v>
      </c>
      <c r="H14" s="28">
        <v>60</v>
      </c>
      <c r="I14" s="27">
        <v>4.732425</v>
      </c>
      <c r="J14" s="28">
        <v>20</v>
      </c>
      <c r="K14" s="27">
        <v>1.577475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7.887375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2.513</v>
      </c>
      <c r="C15" s="26"/>
      <c r="D15" s="26">
        <v>20</v>
      </c>
      <c r="E15" s="27">
        <v>41.7</v>
      </c>
      <c r="F15" s="28">
        <v>20</v>
      </c>
      <c r="G15" s="27">
        <v>8.34</v>
      </c>
      <c r="H15" s="28">
        <v>60</v>
      </c>
      <c r="I15" s="27">
        <v>25.02</v>
      </c>
      <c r="J15" s="28">
        <v>20</v>
      </c>
      <c r="K15" s="27">
        <v>8.34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41.7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2.515</v>
      </c>
      <c r="C16" s="26"/>
      <c r="D16" s="26">
        <v>1.301</v>
      </c>
      <c r="E16" s="27">
        <v>3.27071400000001</v>
      </c>
      <c r="F16" s="28">
        <v>20</v>
      </c>
      <c r="G16" s="27">
        <v>0.654142800000001</v>
      </c>
      <c r="H16" s="28">
        <v>60</v>
      </c>
      <c r="I16" s="27">
        <v>1.9624284</v>
      </c>
      <c r="J16" s="28">
        <v>20</v>
      </c>
      <c r="K16" s="27">
        <v>0.654142800000001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3.27071400000001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1.729</v>
      </c>
      <c r="C17" s="26"/>
      <c r="D17" s="26">
        <v>18.699</v>
      </c>
      <c r="E17" s="27">
        <v>39.679278</v>
      </c>
      <c r="F17" s="28">
        <v>20</v>
      </c>
      <c r="G17" s="27">
        <v>7.9358556</v>
      </c>
      <c r="H17" s="28">
        <v>60</v>
      </c>
      <c r="I17" s="27">
        <v>23.8075668</v>
      </c>
      <c r="J17" s="28">
        <v>20</v>
      </c>
      <c r="K17" s="27">
        <v>7.9358556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39.679278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1.363</v>
      </c>
      <c r="C18" s="26"/>
      <c r="D18" s="26">
        <v>8.839</v>
      </c>
      <c r="E18" s="27">
        <v>13.665094</v>
      </c>
      <c r="F18" s="28">
        <v>20</v>
      </c>
      <c r="G18" s="27">
        <v>2.7330188</v>
      </c>
      <c r="H18" s="28">
        <v>60</v>
      </c>
      <c r="I18" s="27">
        <v>8.1990564</v>
      </c>
      <c r="J18" s="28">
        <v>20</v>
      </c>
      <c r="K18" s="27">
        <v>2.7330188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13.665094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0.77</v>
      </c>
      <c r="C19" s="26">
        <v>0.001</v>
      </c>
      <c r="D19" s="26">
        <v>11.161</v>
      </c>
      <c r="E19" s="27">
        <v>11.9032065</v>
      </c>
      <c r="F19" s="28">
        <v>20</v>
      </c>
      <c r="G19" s="27">
        <v>2.3806413</v>
      </c>
      <c r="H19" s="28">
        <v>60</v>
      </c>
      <c r="I19" s="27">
        <v>7.1419239</v>
      </c>
      <c r="J19" s="28">
        <v>20</v>
      </c>
      <c r="K19" s="27">
        <v>2.3806413</v>
      </c>
      <c r="L19" s="28"/>
      <c r="M19" s="27"/>
      <c r="N19" s="28"/>
      <c r="O19" s="27"/>
      <c r="P19" s="28"/>
      <c r="Q19" s="27"/>
      <c r="R19" s="27">
        <v>0.0055805</v>
      </c>
      <c r="S19" s="27">
        <v>0.0055805</v>
      </c>
      <c r="T19" s="27"/>
      <c r="U19" s="27">
        <v>0.0055805</v>
      </c>
      <c r="V19" s="27"/>
      <c r="W19" s="27"/>
      <c r="X19" s="27"/>
      <c r="Y19" s="27">
        <v>11.897626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0.513</v>
      </c>
      <c r="C20" s="26">
        <v>0.019</v>
      </c>
      <c r="D20" s="26">
        <v>8.553</v>
      </c>
      <c r="E20" s="27">
        <v>5.4867495</v>
      </c>
      <c r="F20" s="28">
        <v>20</v>
      </c>
      <c r="G20" s="27">
        <v>1.0973499</v>
      </c>
      <c r="H20" s="28">
        <v>60</v>
      </c>
      <c r="I20" s="27">
        <v>3.2920497</v>
      </c>
      <c r="J20" s="28">
        <v>20</v>
      </c>
      <c r="K20" s="27">
        <v>1.0973499</v>
      </c>
      <c r="L20" s="28"/>
      <c r="M20" s="27"/>
      <c r="N20" s="28"/>
      <c r="O20" s="27"/>
      <c r="P20" s="28"/>
      <c r="Q20" s="27"/>
      <c r="R20" s="27">
        <v>0.08553</v>
      </c>
      <c r="S20" s="27">
        <v>0.08553</v>
      </c>
      <c r="T20" s="27"/>
      <c r="U20" s="27">
        <v>0.08553</v>
      </c>
      <c r="V20" s="27"/>
      <c r="W20" s="27"/>
      <c r="X20" s="27"/>
      <c r="Y20" s="27">
        <v>5.4012195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0.413</v>
      </c>
      <c r="C21" s="26">
        <v>0.033</v>
      </c>
      <c r="D21" s="26">
        <v>11.447</v>
      </c>
      <c r="E21" s="27">
        <v>5.299961</v>
      </c>
      <c r="F21" s="28">
        <v>20</v>
      </c>
      <c r="G21" s="27">
        <v>1.0599922</v>
      </c>
      <c r="H21" s="28">
        <v>60</v>
      </c>
      <c r="I21" s="27">
        <v>3.1799766</v>
      </c>
      <c r="J21" s="28">
        <v>20</v>
      </c>
      <c r="K21" s="27">
        <v>1.0599922</v>
      </c>
      <c r="L21" s="28"/>
      <c r="M21" s="27"/>
      <c r="N21" s="28"/>
      <c r="O21" s="27"/>
      <c r="P21" s="28"/>
      <c r="Q21" s="27"/>
      <c r="R21" s="27">
        <v>0.297622</v>
      </c>
      <c r="S21" s="27">
        <v>0.297622</v>
      </c>
      <c r="T21" s="27"/>
      <c r="U21" s="27">
        <v>0.297622</v>
      </c>
      <c r="V21" s="27"/>
      <c r="W21" s="27"/>
      <c r="X21" s="27"/>
      <c r="Y21" s="27">
        <v>5.002339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0.296</v>
      </c>
      <c r="C22" s="26">
        <v>0.052</v>
      </c>
      <c r="D22" s="26">
        <v>13.472</v>
      </c>
      <c r="E22" s="27">
        <v>4.775824</v>
      </c>
      <c r="F22" s="28">
        <v>20</v>
      </c>
      <c r="G22" s="27">
        <v>0.955164800000001</v>
      </c>
      <c r="H22" s="28">
        <v>60</v>
      </c>
      <c r="I22" s="27">
        <v>2.8654944</v>
      </c>
      <c r="J22" s="28">
        <v>20</v>
      </c>
      <c r="K22" s="27">
        <v>0.955164800000001</v>
      </c>
      <c r="L22" s="28"/>
      <c r="M22" s="27"/>
      <c r="N22" s="28"/>
      <c r="O22" s="27"/>
      <c r="P22" s="28"/>
      <c r="Q22" s="27"/>
      <c r="R22" s="27">
        <v>0.57256</v>
      </c>
      <c r="S22" s="27">
        <v>0.57256</v>
      </c>
      <c r="T22" s="27"/>
      <c r="U22" s="27">
        <v>0.57256</v>
      </c>
      <c r="V22" s="27"/>
      <c r="W22" s="27"/>
      <c r="X22" s="27"/>
      <c r="Y22" s="27">
        <v>4.203264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0.32</v>
      </c>
      <c r="C23" s="26">
        <v>0.048</v>
      </c>
      <c r="D23" s="26">
        <v>6.52799999999999</v>
      </c>
      <c r="E23" s="27">
        <v>2.010624</v>
      </c>
      <c r="F23" s="28">
        <v>20</v>
      </c>
      <c r="G23" s="27">
        <v>0.402124799999999</v>
      </c>
      <c r="H23" s="28">
        <v>60</v>
      </c>
      <c r="I23" s="27">
        <v>1.2063744</v>
      </c>
      <c r="J23" s="28">
        <v>20</v>
      </c>
      <c r="K23" s="27">
        <v>0.402124799999999</v>
      </c>
      <c r="L23" s="28"/>
      <c r="M23" s="27"/>
      <c r="N23" s="28"/>
      <c r="O23" s="27"/>
      <c r="P23" s="28"/>
      <c r="Q23" s="27"/>
      <c r="R23" s="27">
        <v>0.3264</v>
      </c>
      <c r="S23" s="27">
        <v>0.3264</v>
      </c>
      <c r="T23" s="27"/>
      <c r="U23" s="27">
        <v>0.3264</v>
      </c>
      <c r="V23" s="27"/>
      <c r="W23" s="27"/>
      <c r="X23" s="27"/>
      <c r="Y23" s="27">
        <v>1.684224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0.393</v>
      </c>
      <c r="C24" s="26">
        <v>0.036</v>
      </c>
      <c r="D24" s="26">
        <v>18.849</v>
      </c>
      <c r="E24" s="27">
        <v>6.7196685</v>
      </c>
      <c r="F24" s="28">
        <v>20</v>
      </c>
      <c r="G24" s="27">
        <v>1.3439337</v>
      </c>
      <c r="H24" s="28">
        <v>60</v>
      </c>
      <c r="I24" s="27">
        <v>4.0318011</v>
      </c>
      <c r="J24" s="28">
        <v>20</v>
      </c>
      <c r="K24" s="27">
        <v>1.3439337</v>
      </c>
      <c r="L24" s="28"/>
      <c r="M24" s="27"/>
      <c r="N24" s="28"/>
      <c r="O24" s="27"/>
      <c r="P24" s="28"/>
      <c r="Q24" s="27"/>
      <c r="R24" s="27">
        <v>0.791658</v>
      </c>
      <c r="S24" s="27">
        <v>0.791658</v>
      </c>
      <c r="T24" s="27"/>
      <c r="U24" s="27">
        <v>0.791658</v>
      </c>
      <c r="V24" s="27"/>
      <c r="W24" s="27"/>
      <c r="X24" s="27"/>
      <c r="Y24" s="27">
        <v>5.9280105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0.401</v>
      </c>
      <c r="C25" s="26">
        <v>0.034</v>
      </c>
      <c r="D25" s="26">
        <v>1.15100000000001</v>
      </c>
      <c r="E25" s="27">
        <v>0.456947000000004</v>
      </c>
      <c r="F25" s="28">
        <v>20</v>
      </c>
      <c r="G25" s="27">
        <v>0.0913894000000008</v>
      </c>
      <c r="H25" s="28">
        <v>60</v>
      </c>
      <c r="I25" s="27">
        <v>0.274168200000003</v>
      </c>
      <c r="J25" s="28">
        <v>20</v>
      </c>
      <c r="K25" s="27">
        <v>0.0913894000000008</v>
      </c>
      <c r="L25" s="28"/>
      <c r="M25" s="27"/>
      <c r="N25" s="28"/>
      <c r="O25" s="27"/>
      <c r="P25" s="28"/>
      <c r="Q25" s="27"/>
      <c r="R25" s="27">
        <v>0.0402850000000004</v>
      </c>
      <c r="S25" s="27">
        <v>0.0402850000000004</v>
      </c>
      <c r="T25" s="27"/>
      <c r="U25" s="27">
        <v>0.0402850000000004</v>
      </c>
      <c r="V25" s="27"/>
      <c r="W25" s="27"/>
      <c r="X25" s="27"/>
      <c r="Y25" s="27">
        <v>0.416662000000004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0.541</v>
      </c>
      <c r="C26" s="26">
        <v>0.016</v>
      </c>
      <c r="D26" s="26">
        <v>17.22</v>
      </c>
      <c r="E26" s="27">
        <v>8.11062</v>
      </c>
      <c r="F26" s="28">
        <v>20</v>
      </c>
      <c r="G26" s="27">
        <v>1.622124</v>
      </c>
      <c r="H26" s="28">
        <v>60</v>
      </c>
      <c r="I26" s="27">
        <v>4.866372</v>
      </c>
      <c r="J26" s="28">
        <v>20</v>
      </c>
      <c r="K26" s="27">
        <v>1.622124</v>
      </c>
      <c r="L26" s="28"/>
      <c r="M26" s="27"/>
      <c r="N26" s="28"/>
      <c r="O26" s="27"/>
      <c r="P26" s="28"/>
      <c r="Q26" s="27"/>
      <c r="R26" s="27">
        <v>0.4305</v>
      </c>
      <c r="S26" s="27">
        <v>0.4305</v>
      </c>
      <c r="T26" s="27"/>
      <c r="U26" s="27">
        <v>0.4305</v>
      </c>
      <c r="V26" s="27"/>
      <c r="W26" s="27"/>
      <c r="X26" s="27"/>
      <c r="Y26" s="27">
        <v>7.68012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0.573</v>
      </c>
      <c r="C27" s="26">
        <v>0.013</v>
      </c>
      <c r="D27" s="26">
        <v>2.78</v>
      </c>
      <c r="E27" s="27">
        <v>1.54846</v>
      </c>
      <c r="F27" s="28">
        <v>20</v>
      </c>
      <c r="G27" s="27">
        <v>0.309692</v>
      </c>
      <c r="H27" s="28">
        <v>60</v>
      </c>
      <c r="I27" s="27">
        <v>0.929076</v>
      </c>
      <c r="J27" s="28">
        <v>20</v>
      </c>
      <c r="K27" s="27">
        <v>0.309692</v>
      </c>
      <c r="L27" s="28"/>
      <c r="M27" s="27"/>
      <c r="N27" s="28"/>
      <c r="O27" s="27"/>
      <c r="P27" s="28"/>
      <c r="Q27" s="27"/>
      <c r="R27" s="27">
        <v>0.04031</v>
      </c>
      <c r="S27" s="27">
        <v>0.04031</v>
      </c>
      <c r="T27" s="27"/>
      <c r="U27" s="27">
        <v>0.04031</v>
      </c>
      <c r="V27" s="27"/>
      <c r="W27" s="27"/>
      <c r="X27" s="27"/>
      <c r="Y27" s="27">
        <v>1.50815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0.801</v>
      </c>
      <c r="C28" s="26"/>
      <c r="D28" s="26">
        <v>19.612</v>
      </c>
      <c r="E28" s="27">
        <v>13.473444</v>
      </c>
      <c r="F28" s="28">
        <v>20</v>
      </c>
      <c r="G28" s="27">
        <v>2.6946888</v>
      </c>
      <c r="H28" s="28">
        <v>60</v>
      </c>
      <c r="I28" s="27">
        <v>8.0840664</v>
      </c>
      <c r="J28" s="28">
        <v>20</v>
      </c>
      <c r="K28" s="27">
        <v>2.6946888</v>
      </c>
      <c r="L28" s="28"/>
      <c r="M28" s="27"/>
      <c r="N28" s="28"/>
      <c r="O28" s="27"/>
      <c r="P28" s="28"/>
      <c r="Q28" s="27"/>
      <c r="R28" s="27">
        <v>0.127478</v>
      </c>
      <c r="S28" s="27">
        <v>0.127478</v>
      </c>
      <c r="T28" s="27"/>
      <c r="U28" s="27">
        <v>0.127478</v>
      </c>
      <c r="V28" s="27"/>
      <c r="W28" s="27"/>
      <c r="X28" s="27"/>
      <c r="Y28" s="27">
        <v>13.345966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0.811</v>
      </c>
      <c r="C29" s="26"/>
      <c r="D29" s="26">
        <v>0.388000000000005</v>
      </c>
      <c r="E29" s="27">
        <v>0.312728000000004</v>
      </c>
      <c r="F29" s="28">
        <v>20</v>
      </c>
      <c r="G29" s="27">
        <v>0.0625456000000009</v>
      </c>
      <c r="H29" s="28">
        <v>60</v>
      </c>
      <c r="I29" s="27">
        <v>0.187636800000003</v>
      </c>
      <c r="J29" s="28">
        <v>20</v>
      </c>
      <c r="K29" s="27">
        <v>0.0625456000000009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0.312728000000004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0.81</v>
      </c>
      <c r="C30" s="26"/>
      <c r="D30" s="26">
        <v>20</v>
      </c>
      <c r="E30" s="27">
        <v>16.21</v>
      </c>
      <c r="F30" s="28">
        <v>20</v>
      </c>
      <c r="G30" s="27">
        <v>3.242</v>
      </c>
      <c r="H30" s="28">
        <v>60</v>
      </c>
      <c r="I30" s="27">
        <v>9.726</v>
      </c>
      <c r="J30" s="28">
        <v>20</v>
      </c>
      <c r="K30" s="27">
        <v>3.242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16.21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0.368</v>
      </c>
      <c r="C31" s="26">
        <v>0.039</v>
      </c>
      <c r="D31" s="26">
        <v>7.74000000000001</v>
      </c>
      <c r="E31" s="27">
        <v>4.55886000000001</v>
      </c>
      <c r="F31" s="28">
        <v>20</v>
      </c>
      <c r="G31" s="27">
        <v>0.911772000000001</v>
      </c>
      <c r="H31" s="28">
        <v>60</v>
      </c>
      <c r="I31" s="27">
        <v>2.735316</v>
      </c>
      <c r="J31" s="28">
        <v>20</v>
      </c>
      <c r="K31" s="27">
        <v>0.911772000000001</v>
      </c>
      <c r="L31" s="28"/>
      <c r="M31" s="27"/>
      <c r="N31" s="28"/>
      <c r="O31" s="27"/>
      <c r="P31" s="28"/>
      <c r="Q31" s="27"/>
      <c r="R31" s="27">
        <v>0.15093</v>
      </c>
      <c r="S31" s="27">
        <v>0.15093</v>
      </c>
      <c r="T31" s="27"/>
      <c r="U31" s="27">
        <v>0.15093</v>
      </c>
      <c r="V31" s="27"/>
      <c r="W31" s="27"/>
      <c r="X31" s="27"/>
      <c r="Y31" s="27">
        <v>4.40793000000001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1.911</v>
      </c>
      <c r="C32" s="26"/>
      <c r="D32" s="26">
        <v>12.26</v>
      </c>
      <c r="E32" s="27">
        <v>13.97027</v>
      </c>
      <c r="F32" s="28">
        <v>20</v>
      </c>
      <c r="G32" s="27">
        <v>2.794054</v>
      </c>
      <c r="H32" s="28">
        <v>60</v>
      </c>
      <c r="I32" s="27">
        <v>8.38216199999999</v>
      </c>
      <c r="J32" s="28">
        <v>20</v>
      </c>
      <c r="K32" s="27">
        <v>2.794054</v>
      </c>
      <c r="L32" s="28"/>
      <c r="M32" s="27"/>
      <c r="N32" s="28"/>
      <c r="O32" s="27"/>
      <c r="P32" s="28"/>
      <c r="Q32" s="27"/>
      <c r="R32" s="27">
        <v>0.23907</v>
      </c>
      <c r="S32" s="27">
        <v>0.23907</v>
      </c>
      <c r="T32" s="27"/>
      <c r="U32" s="27">
        <v>0.23907</v>
      </c>
      <c r="V32" s="27"/>
      <c r="W32" s="27"/>
      <c r="X32" s="27"/>
      <c r="Y32" s="27">
        <v>13.7312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2.363</v>
      </c>
      <c r="C33" s="26"/>
      <c r="D33" s="26">
        <v>11.917</v>
      </c>
      <c r="E33" s="27">
        <v>25.4666289999999</v>
      </c>
      <c r="F33" s="28">
        <v>20</v>
      </c>
      <c r="G33" s="27">
        <v>5.09332579999999</v>
      </c>
      <c r="H33" s="28">
        <v>60</v>
      </c>
      <c r="I33" s="27">
        <v>15.2799774</v>
      </c>
      <c r="J33" s="28">
        <v>20</v>
      </c>
      <c r="K33" s="27">
        <v>5.09332579999999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25.4666289999999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1.696</v>
      </c>
      <c r="C34" s="26"/>
      <c r="D34" s="26">
        <v>8.08300000000003</v>
      </c>
      <c r="E34" s="27">
        <v>16.4044485000001</v>
      </c>
      <c r="F34" s="28">
        <v>20</v>
      </c>
      <c r="G34" s="27">
        <v>3.28088970000001</v>
      </c>
      <c r="H34" s="28">
        <v>60</v>
      </c>
      <c r="I34" s="27">
        <v>9.84266910000003</v>
      </c>
      <c r="J34" s="28">
        <v>20</v>
      </c>
      <c r="K34" s="27">
        <v>3.28088970000001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16.4044485000001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0.518</v>
      </c>
      <c r="C35" s="26">
        <v>0.019</v>
      </c>
      <c r="D35" s="26">
        <v>18.99</v>
      </c>
      <c r="E35" s="27">
        <v>21.02193</v>
      </c>
      <c r="F35" s="28">
        <v>20</v>
      </c>
      <c r="G35" s="27">
        <v>4.204386</v>
      </c>
      <c r="H35" s="28">
        <v>60</v>
      </c>
      <c r="I35" s="27">
        <v>12.613158</v>
      </c>
      <c r="J35" s="28">
        <v>20</v>
      </c>
      <c r="K35" s="27">
        <v>4.204386</v>
      </c>
      <c r="L35" s="28"/>
      <c r="M35" s="27"/>
      <c r="N35" s="28"/>
      <c r="O35" s="27"/>
      <c r="P35" s="28"/>
      <c r="Q35" s="27"/>
      <c r="R35" s="27">
        <v>0.180405</v>
      </c>
      <c r="S35" s="27">
        <v>0.180405</v>
      </c>
      <c r="T35" s="27"/>
      <c r="U35" s="27">
        <v>0.180405</v>
      </c>
      <c r="V35" s="27"/>
      <c r="W35" s="27"/>
      <c r="X35" s="27"/>
      <c r="Y35" s="27">
        <v>20.841525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300.1135835</v>
      </c>
      <c r="F36" s="30"/>
      <c r="G36" s="31">
        <f>IF(SUM(G9:G35)=0,"",SUM(G9:G35))</f>
        <v>60.0227167</v>
      </c>
      <c r="H36" s="30"/>
      <c r="I36" s="31">
        <f>IF(SUM(I9:I35)=0,"",SUM(I9:I35))</f>
        <v>180.0681501</v>
      </c>
      <c r="J36" s="30"/>
      <c r="K36" s="31">
        <f>IF(SUM(K9:K35)=0,"",SUM(K9:K35))</f>
        <v>60.0227167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4.3381575</v>
      </c>
      <c r="S36" s="31">
        <f t="shared" si="0"/>
        <v>4.3381575</v>
      </c>
      <c r="T36" s="31" t="str">
        <f t="shared" si="0"/>
        <v/>
      </c>
      <c r="U36" s="31">
        <f t="shared" si="0"/>
        <v>4.3381575</v>
      </c>
      <c r="V36" s="31" t="str">
        <f t="shared" si="0"/>
        <v/>
      </c>
      <c r="W36" s="31" t="str">
        <f t="shared" si="0"/>
        <v/>
      </c>
      <c r="X36" s="31" t="str">
        <f t="shared" si="0"/>
        <v/>
      </c>
      <c r="Y36" s="31">
        <f t="shared" si="0"/>
        <v>295.775426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300.1135835</v>
      </c>
      <c r="F37" s="33"/>
      <c r="G37" s="34">
        <f t="shared" ref="G37:Z37" si="1">IF(G36="","",G36)</f>
        <v>60.0227167</v>
      </c>
      <c r="H37" s="33"/>
      <c r="I37" s="34">
        <f t="shared" si="1"/>
        <v>180.0681501</v>
      </c>
      <c r="J37" s="33"/>
      <c r="K37" s="34">
        <f t="shared" si="1"/>
        <v>60.0227167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4.3381575</v>
      </c>
      <c r="S37" s="34">
        <f t="shared" si="1"/>
        <v>4.3381575</v>
      </c>
      <c r="T37" s="34" t="str">
        <f t="shared" si="1"/>
        <v/>
      </c>
      <c r="U37" s="34">
        <f t="shared" si="1"/>
        <v>4.3381575</v>
      </c>
      <c r="V37" s="34" t="str">
        <f t="shared" si="1"/>
        <v/>
      </c>
      <c r="W37" s="34" t="str">
        <f t="shared" si="1"/>
        <v/>
      </c>
      <c r="X37" s="34" t="str">
        <f t="shared" si="1"/>
        <v/>
      </c>
      <c r="Y37" s="34">
        <f t="shared" si="1"/>
        <v>295.775426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B23" sqref="B23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0.518</v>
      </c>
      <c r="C9" s="22">
        <v>0.019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0.541</v>
      </c>
      <c r="C10" s="26">
        <v>0.016</v>
      </c>
      <c r="D10" s="26">
        <v>1.00999999999999</v>
      </c>
      <c r="E10" s="27">
        <v>0.534794999999995</v>
      </c>
      <c r="F10" s="28">
        <v>20</v>
      </c>
      <c r="G10" s="27">
        <v>0.106958999999999</v>
      </c>
      <c r="H10" s="28">
        <v>60</v>
      </c>
      <c r="I10" s="27">
        <v>0.320876999999997</v>
      </c>
      <c r="J10" s="28">
        <v>20</v>
      </c>
      <c r="K10" s="27">
        <v>0.106958999999999</v>
      </c>
      <c r="L10" s="28"/>
      <c r="M10" s="27"/>
      <c r="N10" s="28"/>
      <c r="O10" s="27"/>
      <c r="P10" s="28"/>
      <c r="Q10" s="27"/>
      <c r="R10" s="27">
        <v>0.0176749999999998</v>
      </c>
      <c r="S10" s="27">
        <v>0.0176749999999998</v>
      </c>
      <c r="T10" s="27"/>
      <c r="U10" s="27">
        <v>0.0176749999999998</v>
      </c>
      <c r="V10" s="27"/>
      <c r="W10" s="27"/>
      <c r="X10" s="27"/>
      <c r="Y10" s="27">
        <v>0.517119999999995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1.128</v>
      </c>
      <c r="C11" s="26"/>
      <c r="D11" s="26">
        <v>20</v>
      </c>
      <c r="E11" s="27">
        <v>16.69</v>
      </c>
      <c r="F11" s="28">
        <v>20</v>
      </c>
      <c r="G11" s="27">
        <v>3.338</v>
      </c>
      <c r="H11" s="28">
        <v>60</v>
      </c>
      <c r="I11" s="27">
        <v>10.014</v>
      </c>
      <c r="J11" s="28">
        <v>20</v>
      </c>
      <c r="K11" s="27">
        <v>3.338</v>
      </c>
      <c r="L11" s="28"/>
      <c r="M11" s="27"/>
      <c r="N11" s="28"/>
      <c r="O11" s="27"/>
      <c r="P11" s="28"/>
      <c r="Q11" s="27"/>
      <c r="R11" s="27">
        <v>0.16</v>
      </c>
      <c r="S11" s="27">
        <v>0.16</v>
      </c>
      <c r="T11" s="27"/>
      <c r="U11" s="27">
        <v>0.16</v>
      </c>
      <c r="V11" s="27"/>
      <c r="W11" s="27"/>
      <c r="X11" s="27"/>
      <c r="Y11" s="27">
        <v>16.53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1.384</v>
      </c>
      <c r="C12" s="26"/>
      <c r="D12" s="26">
        <v>5.51400000000001</v>
      </c>
      <c r="E12" s="27">
        <v>6.92558400000001</v>
      </c>
      <c r="F12" s="28">
        <v>20</v>
      </c>
      <c r="G12" s="27">
        <v>1.3851168</v>
      </c>
      <c r="H12" s="28">
        <v>60</v>
      </c>
      <c r="I12" s="27">
        <v>4.15535040000001</v>
      </c>
      <c r="J12" s="28">
        <v>20</v>
      </c>
      <c r="K12" s="27">
        <v>1.3851168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6.92558400000001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0.903</v>
      </c>
      <c r="C13" s="26"/>
      <c r="D13" s="26">
        <v>14.486</v>
      </c>
      <c r="E13" s="27">
        <v>16.564741</v>
      </c>
      <c r="F13" s="28">
        <v>20</v>
      </c>
      <c r="G13" s="27">
        <v>3.3129482</v>
      </c>
      <c r="H13" s="28">
        <v>60</v>
      </c>
      <c r="I13" s="27">
        <v>9.93884459999999</v>
      </c>
      <c r="J13" s="28">
        <v>20</v>
      </c>
      <c r="K13" s="27">
        <v>3.3129482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16.564741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0.55</v>
      </c>
      <c r="C14" s="26">
        <v>0.015</v>
      </c>
      <c r="D14" s="26">
        <v>19.784</v>
      </c>
      <c r="E14" s="27">
        <v>14.373076</v>
      </c>
      <c r="F14" s="28">
        <v>20</v>
      </c>
      <c r="G14" s="27">
        <v>2.8746152</v>
      </c>
      <c r="H14" s="28">
        <v>60</v>
      </c>
      <c r="I14" s="27">
        <v>8.6238456</v>
      </c>
      <c r="J14" s="28">
        <v>20</v>
      </c>
      <c r="K14" s="27">
        <v>2.8746152</v>
      </c>
      <c r="L14" s="28"/>
      <c r="M14" s="27"/>
      <c r="N14" s="28"/>
      <c r="O14" s="27"/>
      <c r="P14" s="28"/>
      <c r="Q14" s="27"/>
      <c r="R14" s="27">
        <v>0.14838</v>
      </c>
      <c r="S14" s="27">
        <v>0.14838</v>
      </c>
      <c r="T14" s="27"/>
      <c r="U14" s="27">
        <v>0.14838</v>
      </c>
      <c r="V14" s="27"/>
      <c r="W14" s="27"/>
      <c r="X14" s="27"/>
      <c r="Y14" s="27">
        <v>14.224696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0.558</v>
      </c>
      <c r="C15" s="26">
        <v>0.015</v>
      </c>
      <c r="D15" s="26">
        <v>0.216000000000008</v>
      </c>
      <c r="E15" s="27">
        <v>0.119664000000005</v>
      </c>
      <c r="F15" s="28">
        <v>20</v>
      </c>
      <c r="G15" s="27">
        <v>0.0239328000000009</v>
      </c>
      <c r="H15" s="28">
        <v>60</v>
      </c>
      <c r="I15" s="27">
        <v>0.0717984000000027</v>
      </c>
      <c r="J15" s="28">
        <v>20</v>
      </c>
      <c r="K15" s="27">
        <v>0.0239328000000009</v>
      </c>
      <c r="L15" s="28"/>
      <c r="M15" s="27"/>
      <c r="N15" s="28"/>
      <c r="O15" s="27"/>
      <c r="P15" s="28"/>
      <c r="Q15" s="27"/>
      <c r="R15" s="27">
        <v>0.00324000000000012</v>
      </c>
      <c r="S15" s="27">
        <v>0.00324000000000012</v>
      </c>
      <c r="T15" s="27"/>
      <c r="U15" s="27">
        <v>0.00324000000000012</v>
      </c>
      <c r="V15" s="27"/>
      <c r="W15" s="27"/>
      <c r="X15" s="27"/>
      <c r="Y15" s="27">
        <v>0.116424000000004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1.342</v>
      </c>
      <c r="C16" s="26"/>
      <c r="D16" s="26">
        <v>17.858</v>
      </c>
      <c r="E16" s="27">
        <v>16.9651</v>
      </c>
      <c r="F16" s="28">
        <v>20</v>
      </c>
      <c r="G16" s="27">
        <v>3.39302</v>
      </c>
      <c r="H16" s="28">
        <v>60</v>
      </c>
      <c r="I16" s="27">
        <v>10.17906</v>
      </c>
      <c r="J16" s="28">
        <v>20</v>
      </c>
      <c r="K16" s="27">
        <v>3.39302</v>
      </c>
      <c r="L16" s="28"/>
      <c r="M16" s="27"/>
      <c r="N16" s="28"/>
      <c r="O16" s="27"/>
      <c r="P16" s="28"/>
      <c r="Q16" s="27"/>
      <c r="R16" s="27">
        <v>0.133935</v>
      </c>
      <c r="S16" s="27">
        <v>0.133935</v>
      </c>
      <c r="T16" s="27"/>
      <c r="U16" s="27">
        <v>0.133935</v>
      </c>
      <c r="V16" s="27"/>
      <c r="W16" s="27"/>
      <c r="X16" s="27"/>
      <c r="Y16" s="27">
        <v>16.831165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1.172</v>
      </c>
      <c r="C17" s="26"/>
      <c r="D17" s="26">
        <v>2.142</v>
      </c>
      <c r="E17" s="27">
        <v>2.69249399999999</v>
      </c>
      <c r="F17" s="28">
        <v>20</v>
      </c>
      <c r="G17" s="27">
        <v>0.538498799999999</v>
      </c>
      <c r="H17" s="28">
        <v>60</v>
      </c>
      <c r="I17" s="27">
        <v>1.6154964</v>
      </c>
      <c r="J17" s="28">
        <v>20</v>
      </c>
      <c r="K17" s="27">
        <v>0.538498799999999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2.69249399999999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0.235</v>
      </c>
      <c r="C18" s="26">
        <v>0.064</v>
      </c>
      <c r="D18" s="26">
        <v>19.8</v>
      </c>
      <c r="E18" s="27">
        <v>13.9293</v>
      </c>
      <c r="F18" s="28">
        <v>20</v>
      </c>
      <c r="G18" s="27">
        <v>2.78586</v>
      </c>
      <c r="H18" s="28">
        <v>60</v>
      </c>
      <c r="I18" s="27">
        <v>8.35758000000001</v>
      </c>
      <c r="J18" s="28">
        <v>20</v>
      </c>
      <c r="K18" s="27">
        <v>2.78586</v>
      </c>
      <c r="L18" s="28"/>
      <c r="M18" s="27"/>
      <c r="N18" s="28"/>
      <c r="O18" s="27"/>
      <c r="P18" s="28"/>
      <c r="Q18" s="27"/>
      <c r="R18" s="27">
        <v>0.6336</v>
      </c>
      <c r="S18" s="27">
        <v>0.6336</v>
      </c>
      <c r="T18" s="27"/>
      <c r="U18" s="27">
        <v>0.6336</v>
      </c>
      <c r="V18" s="27"/>
      <c r="W18" s="27"/>
      <c r="X18" s="27"/>
      <c r="Y18" s="27">
        <v>13.2957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0.234</v>
      </c>
      <c r="C19" s="26">
        <v>0.064</v>
      </c>
      <c r="D19" s="26">
        <v>0.199999999999989</v>
      </c>
      <c r="E19" s="27">
        <v>0.0468999999999973</v>
      </c>
      <c r="F19" s="28">
        <v>20</v>
      </c>
      <c r="G19" s="27">
        <v>0.00937999999999947</v>
      </c>
      <c r="H19" s="28">
        <v>60</v>
      </c>
      <c r="I19" s="27">
        <v>0.0281399999999984</v>
      </c>
      <c r="J19" s="28">
        <v>20</v>
      </c>
      <c r="K19" s="27">
        <v>0.00937999999999947</v>
      </c>
      <c r="L19" s="28"/>
      <c r="M19" s="27"/>
      <c r="N19" s="28"/>
      <c r="O19" s="27"/>
      <c r="P19" s="28"/>
      <c r="Q19" s="27"/>
      <c r="R19" s="27">
        <v>0.0127999999999993</v>
      </c>
      <c r="S19" s="27">
        <v>0.0127999999999993</v>
      </c>
      <c r="T19" s="27"/>
      <c r="U19" s="27">
        <v>0.0127999999999993</v>
      </c>
      <c r="V19" s="27"/>
      <c r="W19" s="27"/>
      <c r="X19" s="27"/>
      <c r="Y19" s="27">
        <v>0.0340999999999981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0.161</v>
      </c>
      <c r="C20" s="26">
        <v>0.08</v>
      </c>
      <c r="D20" s="26">
        <v>15.384</v>
      </c>
      <c r="E20" s="27">
        <v>3.03834</v>
      </c>
      <c r="F20" s="28">
        <v>20</v>
      </c>
      <c r="G20" s="27">
        <v>0.607668000000001</v>
      </c>
      <c r="H20" s="28">
        <v>60</v>
      </c>
      <c r="I20" s="27">
        <v>1.823004</v>
      </c>
      <c r="J20" s="28">
        <v>20</v>
      </c>
      <c r="K20" s="27">
        <v>0.607668000000001</v>
      </c>
      <c r="L20" s="28"/>
      <c r="M20" s="27"/>
      <c r="N20" s="28"/>
      <c r="O20" s="27"/>
      <c r="P20" s="28"/>
      <c r="Q20" s="27"/>
      <c r="R20" s="27">
        <v>1.107648</v>
      </c>
      <c r="S20" s="27">
        <v>1.107648</v>
      </c>
      <c r="T20" s="27"/>
      <c r="U20" s="27">
        <v>1.107648</v>
      </c>
      <c r="V20" s="27"/>
      <c r="W20" s="27"/>
      <c r="X20" s="27"/>
      <c r="Y20" s="27">
        <v>1.930692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0.416</v>
      </c>
      <c r="C21" s="26">
        <v>0.032</v>
      </c>
      <c r="D21" s="26">
        <v>4.61599999999999</v>
      </c>
      <c r="E21" s="27">
        <v>1.331716</v>
      </c>
      <c r="F21" s="28">
        <v>20</v>
      </c>
      <c r="G21" s="27">
        <v>0.266343199999999</v>
      </c>
      <c r="H21" s="28">
        <v>60</v>
      </c>
      <c r="I21" s="27">
        <v>0.799029599999997</v>
      </c>
      <c r="J21" s="28">
        <v>20</v>
      </c>
      <c r="K21" s="27">
        <v>0.266343199999999</v>
      </c>
      <c r="L21" s="28"/>
      <c r="M21" s="27"/>
      <c r="N21" s="28"/>
      <c r="O21" s="27"/>
      <c r="P21" s="28"/>
      <c r="Q21" s="27"/>
      <c r="R21" s="27">
        <v>0.258495999999999</v>
      </c>
      <c r="S21" s="27">
        <v>0.258495999999999</v>
      </c>
      <c r="T21" s="27"/>
      <c r="U21" s="27">
        <v>0.258495999999999</v>
      </c>
      <c r="V21" s="27"/>
      <c r="W21" s="27"/>
      <c r="X21" s="27"/>
      <c r="Y21" s="27">
        <v>1.07322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1.002</v>
      </c>
      <c r="C22" s="26"/>
      <c r="D22" s="26">
        <v>9.55500000000001</v>
      </c>
      <c r="E22" s="27">
        <v>6.774495</v>
      </c>
      <c r="F22" s="28">
        <v>20</v>
      </c>
      <c r="G22" s="27">
        <v>1.354899</v>
      </c>
      <c r="H22" s="28">
        <v>60</v>
      </c>
      <c r="I22" s="27">
        <v>4.064697</v>
      </c>
      <c r="J22" s="28">
        <v>20</v>
      </c>
      <c r="K22" s="27">
        <v>1.354899</v>
      </c>
      <c r="L22" s="28"/>
      <c r="M22" s="27"/>
      <c r="N22" s="28"/>
      <c r="O22" s="27"/>
      <c r="P22" s="28"/>
      <c r="Q22" s="27"/>
      <c r="R22" s="27">
        <v>0.15288</v>
      </c>
      <c r="S22" s="27">
        <v>0.15288</v>
      </c>
      <c r="T22" s="27"/>
      <c r="U22" s="27">
        <v>0.15288</v>
      </c>
      <c r="V22" s="27"/>
      <c r="W22" s="27"/>
      <c r="X22" s="27"/>
      <c r="Y22" s="27">
        <v>6.62161500000001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99.986205</v>
      </c>
      <c r="F36" s="30"/>
      <c r="G36" s="31">
        <f t="shared" si="0"/>
        <v>19.997241</v>
      </c>
      <c r="H36" s="30"/>
      <c r="I36" s="31">
        <f t="shared" si="0"/>
        <v>59.991723</v>
      </c>
      <c r="J36" s="30"/>
      <c r="K36" s="31">
        <f t="shared" ref="K36:O36" si="1">IF(SUM(K9:K35)=0,"",SUM(K9:K35))</f>
        <v>19.997241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2.628654</v>
      </c>
      <c r="S36" s="31">
        <f t="shared" si="2"/>
        <v>2.628654</v>
      </c>
      <c r="T36" s="31" t="str">
        <f t="shared" si="2"/>
        <v/>
      </c>
      <c r="U36" s="31">
        <f t="shared" si="2"/>
        <v>2.628654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97.357551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99.986205</v>
      </c>
      <c r="F37" s="33"/>
      <c r="G37" s="34">
        <f t="shared" si="4"/>
        <v>19.997241</v>
      </c>
      <c r="H37" s="33"/>
      <c r="I37" s="34">
        <f t="shared" si="4"/>
        <v>59.991723</v>
      </c>
      <c r="J37" s="33"/>
      <c r="K37" s="34">
        <f t="shared" ref="K37:O37" si="5">IF(K36="","",K36)</f>
        <v>19.997241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2.628654</v>
      </c>
      <c r="S37" s="34">
        <f t="shared" si="6"/>
        <v>2.628654</v>
      </c>
      <c r="T37" s="34" t="str">
        <f t="shared" si="6"/>
        <v/>
      </c>
      <c r="U37" s="34">
        <f t="shared" si="6"/>
        <v>2.628654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97.357551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3" customFormat="1" ht="15"/>
    <row r="4" customFormat="1" ht="15" customHeight="1"/>
    <row r="5" customFormat="1" ht="15" customHeight="1"/>
    <row r="6" customFormat="1" ht="15" customHeight="1"/>
    <row r="7" customFormat="1" ht="15" customHeight="1"/>
    <row r="8" customFormat="1" ht="15" customHeight="1"/>
    <row r="9" customFormat="1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土方计算表001</vt:lpstr>
      <vt:lpstr>土方计算表002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2000-10-23T07:57:47Z</dcterms:created>
  <cp:lastPrinted>2000-10-24T08:03:45Z</cp:lastPrinted>
  <dcterms:modified xsi:type="dcterms:W3CDTF">2024-08-30T08:23:29Z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1DD70BC29EB6466AB31CAF7952218D2F_11</vt:lpwstr>
  </property>
  <property fmtid="{D5CDD505-2E9C-101B-9397-08002B2CF9AE}" pid="3" name="KSOProductBuildVer">
    <vt:lpwstr>2052-12.1.0.17827</vt:lpwstr>
  </property>
</Properties>
</file>