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10" activeTab="3"/>
  </bookViews>
  <sheets>
    <sheet name="土方计算表001" sheetId="1" r:id="rId1"/>
    <sheet name="土方计算表002" sheetId="2" r:id="rId2"/>
    <sheet name="土方计算表003" sheetId="3" r:id="rId3"/>
    <sheet name="土方计算表004" sheetId="4" r:id="rId4"/>
    <sheet name="Sheet1 (3)" sheetId="5" r:id="rId5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土方计算表003!$A$1:$AF$38</definedName>
    <definedName name="_xlnm.Print_Area" localSheetId="3">土方计算表004!$A$1:$AF$38</definedName>
    <definedName name="_xlnm.Print_Area" localSheetId="4">'Sheet1 (3)'!$A$1:$AF$38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<sst xmlns="http://schemas.openxmlformats.org/spreadsheetml/2006/main" count="338" uniqueCount="136">
  <si>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</si>
  <si>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4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</si>
  <si>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</si>
  <si>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</si>
  <si>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</si>
  <si>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</si>
  <si>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</si>
  <si>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</si>
  <si>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</si>
  <si>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</si>
  <si>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</si>
  <si>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</si>
  <si>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</si>
  <si>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</si>
  <si>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</si>
  <si>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</si>
  <si>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</si>
  <si>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</si>
  <si>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</si>
  <si>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</si>
  <si>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</si>
  <si>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</si>
  <si>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</si>
  <si>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</si>
  <si>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</si>
  <si>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</si>
  <si>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</si>
  <si>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</si>
  <si>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</si>
  <si>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</si>
  <si>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</si>
  <si>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</si>
  <si>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</si>
  <si>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</si>
  <si>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</si>
  <si>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K0+035.194</t>
  </si>
  <si>
    <t>K0+040</t>
  </si>
  <si>
    <t>K0+060</t>
  </si>
  <si>
    <t>K0+062.050</t>
  </si>
  <si>
    <t>K0+080</t>
  </si>
  <si>
    <t>K0+082.054</t>
  </si>
  <si>
    <t>K0+089.758</t>
  </si>
  <si>
    <t>K0+100</t>
  </si>
  <si>
    <t>K0+110.845</t>
  </si>
  <si>
    <t>K0+120</t>
  </si>
  <si>
    <t>K0+132.415</t>
  </si>
  <si>
    <t>K0+140</t>
  </si>
  <si>
    <t>K0+155.904</t>
  </si>
  <si>
    <t>K0+160</t>
  </si>
  <si>
    <t>K0+179.441</t>
  </si>
  <si>
    <t>K0+180</t>
  </si>
  <si>
    <t>K0+200</t>
  </si>
  <si>
    <t>K0+207.564</t>
  </si>
  <si>
    <t>K0+220</t>
  </si>
  <si>
    <t>K0+232.587</t>
  </si>
  <si>
    <t>K0+240</t>
  </si>
  <si>
    <t>K0+257.821</t>
  </si>
  <si>
    <t>K0+260</t>
  </si>
  <si>
    <t>K0+280</t>
  </si>
  <si>
    <t>K0+282.948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</si>
  <si>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</si>
  <si>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</si>
  <si>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4 页</t>
  </si>
  <si>
    <t>K0+300</t>
  </si>
  <si>
    <t>K0+312.961</t>
  </si>
  <si>
    <t>K0+320</t>
  </si>
  <si>
    <t>K0+340</t>
  </si>
  <si>
    <t>K0+343.869</t>
  </si>
  <si>
    <t>K0+360</t>
  </si>
  <si>
    <t>K0+375.686</t>
  </si>
  <si>
    <t>K0+380</t>
  </si>
  <si>
    <t>K0+400</t>
  </si>
  <si>
    <t>K0+400.254</t>
  </si>
  <si>
    <t>K0+420</t>
  </si>
  <si>
    <t>K0+421.914</t>
  </si>
  <si>
    <t>K0+440</t>
  </si>
  <si>
    <t>K0+446.949</t>
  </si>
  <si>
    <t>K0+460</t>
  </si>
  <si>
    <t>K0+478.721</t>
  </si>
  <si>
    <t>K0+480</t>
  </si>
  <si>
    <t>K0+500</t>
  </si>
  <si>
    <t>K0+511.125</t>
  </si>
  <si>
    <t>K0+520</t>
  </si>
  <si>
    <t>K0+537.095</t>
  </si>
  <si>
    <t>K0+540</t>
  </si>
  <si>
    <t>K0+560</t>
  </si>
  <si>
    <t>K0+561.816</t>
  </si>
  <si>
    <t>K0+575.320</t>
  </si>
  <si>
    <t>K0+577.127</t>
  </si>
  <si>
    <t>第 3 页   共 4 页</t>
  </si>
  <si>
    <t>K0+578.876</t>
  </si>
  <si>
    <t>K0+580</t>
  </si>
  <si>
    <t>K0+580.778</t>
  </si>
  <si>
    <t>K0+581.543</t>
  </si>
  <si>
    <t>K0+600</t>
  </si>
  <si>
    <t>K0+605.904</t>
  </si>
  <si>
    <t>K0+606.566</t>
  </si>
  <si>
    <t>K0+620</t>
  </si>
  <si>
    <t>K0+638.648</t>
  </si>
  <si>
    <t>K0+640</t>
  </si>
  <si>
    <t>K0+660</t>
  </si>
  <si>
    <t>K0+668.107</t>
  </si>
  <si>
    <t>K0+678.763</t>
  </si>
  <si>
    <t>K0+680</t>
  </si>
  <si>
    <t>K0+680.392</t>
  </si>
  <si>
    <t>K0+682.116</t>
  </si>
  <si>
    <t>K0+684.616</t>
  </si>
  <si>
    <t>K0+686.528</t>
  </si>
  <si>
    <t>K0+700</t>
  </si>
  <si>
    <t>K0+716.605</t>
  </si>
  <si>
    <t>K0+720</t>
  </si>
  <si>
    <t>K0+740</t>
  </si>
  <si>
    <t>K0+757.444</t>
  </si>
  <si>
    <t>K0+760</t>
  </si>
  <si>
    <t>K0+780</t>
  </si>
  <si>
    <t>K0+785.503</t>
  </si>
  <si>
    <t>第 4 页   共 4 页</t>
  </si>
  <si>
    <t>K0+786.297</t>
  </si>
  <si>
    <t>K0+791.009</t>
  </si>
  <si>
    <t>K0+793.635</t>
  </si>
  <si>
    <t>K0+797.304</t>
  </si>
  <si>
    <t>K0+800</t>
  </si>
  <si>
    <t>K0+801.094</t>
  </si>
  <si>
    <t>K0+806.074</t>
  </si>
  <si>
    <t>K0+810.546</t>
  </si>
  <si>
    <t>K0+814.263</t>
  </si>
  <si>
    <t>K0+817.394</t>
  </si>
  <si>
    <t>K0+818.772</t>
  </si>
  <si>
    <t>K0+820</t>
  </si>
  <si>
    <t>K0+825.546</t>
  </si>
  <si>
    <t>K0+836.401</t>
  </si>
  <si>
    <t>K0+840</t>
  </si>
  <si>
    <t>K0+847.765</t>
  </si>
  <si>
    <t>K0+855.180</t>
  </si>
  <si>
    <t>K0+860</t>
  </si>
  <si>
    <t>K0+879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</si>
</sst>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family val="1"/>
      <charset val="0"/>
    </font>
    <font>
      <sz val="12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1.033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0.062</v>
      </c>
      <c r="C10" s="26">
        <v>0.105</v>
      </c>
      <c r="D10" s="26">
        <v>20</v>
      </c>
      <c r="E10" s="27">
        <v>10.95</v>
      </c>
      <c r="F10" s="28">
        <v>20</v>
      </c>
      <c r="G10" s="27">
        <v>2.19</v>
      </c>
      <c r="H10" s="28">
        <v>60</v>
      </c>
      <c r="I10" s="27">
        <v>6.57</v>
      </c>
      <c r="J10" s="28">
        <v>20</v>
      </c>
      <c r="K10" s="27">
        <v>2.19</v>
      </c>
      <c r="L10" s="28"/>
      <c r="M10" s="27"/>
      <c r="N10" s="28"/>
      <c r="O10" s="27"/>
      <c r="P10" s="28"/>
      <c r="Q10" s="27"/>
      <c r="R10" s="27">
        <v>1.05</v>
      </c>
      <c r="S10" s="27">
        <v>1.05</v>
      </c>
      <c r="T10" s="27"/>
      <c r="U10" s="27">
        <v>1.05</v>
      </c>
      <c r="V10" s="27"/>
      <c r="W10" s="27"/>
      <c r="X10" s="27"/>
      <c r="Y10" s="27">
        <v>9.9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/>
      <c r="C11" s="26">
        <v>0.968</v>
      </c>
      <c r="D11" s="26">
        <v>15.194</v>
      </c>
      <c r="E11" s="27">
        <v>0.471014</v>
      </c>
      <c r="F11" s="28">
        <v>20</v>
      </c>
      <c r="G11" s="27">
        <v>0.0942028</v>
      </c>
      <c r="H11" s="28">
        <v>60</v>
      </c>
      <c r="I11" s="27">
        <v>0.2826084</v>
      </c>
      <c r="J11" s="28">
        <v>20</v>
      </c>
      <c r="K11" s="27">
        <v>0.0942028</v>
      </c>
      <c r="L11" s="28"/>
      <c r="M11" s="27"/>
      <c r="N11" s="28"/>
      <c r="O11" s="27"/>
      <c r="P11" s="28"/>
      <c r="Q11" s="27"/>
      <c r="R11" s="27">
        <v>8.151581</v>
      </c>
      <c r="S11" s="27">
        <v>8.151581</v>
      </c>
      <c r="T11" s="27"/>
      <c r="U11" s="27">
        <v>0.471014</v>
      </c>
      <c r="V11" s="27"/>
      <c r="W11" s="27">
        <v>7.680567</v>
      </c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/>
      <c r="C12" s="26">
        <v>0.842</v>
      </c>
      <c r="D12" s="26">
        <v>4.806</v>
      </c>
      <c r="E12" s="27"/>
      <c r="F12" s="28">
        <v>20</v>
      </c>
      <c r="G12" s="27"/>
      <c r="H12" s="28">
        <v>60</v>
      </c>
      <c r="I12" s="27"/>
      <c r="J12" s="28">
        <v>20</v>
      </c>
      <c r="K12" s="27"/>
      <c r="L12" s="28"/>
      <c r="M12" s="27"/>
      <c r="N12" s="28"/>
      <c r="O12" s="27"/>
      <c r="P12" s="28"/>
      <c r="Q12" s="27"/>
      <c r="R12" s="27">
        <v>4.34943</v>
      </c>
      <c r="S12" s="27">
        <v>4.34943</v>
      </c>
      <c r="T12" s="27"/>
      <c r="U12" s="27"/>
      <c r="V12" s="27"/>
      <c r="W12" s="27">
        <v>4.34943</v>
      </c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/>
      <c r="C13" s="26">
        <v>0.338</v>
      </c>
      <c r="D13" s="26">
        <v>20</v>
      </c>
      <c r="E13" s="27"/>
      <c r="F13" s="28">
        <v>20</v>
      </c>
      <c r="G13" s="27"/>
      <c r="H13" s="28">
        <v>60</v>
      </c>
      <c r="I13" s="27"/>
      <c r="J13" s="28">
        <v>20</v>
      </c>
      <c r="K13" s="27"/>
      <c r="L13" s="28"/>
      <c r="M13" s="27"/>
      <c r="N13" s="28"/>
      <c r="O13" s="27"/>
      <c r="P13" s="28"/>
      <c r="Q13" s="27"/>
      <c r="R13" s="27">
        <v>11.8</v>
      </c>
      <c r="S13" s="27">
        <v>11.8</v>
      </c>
      <c r="T13" s="27"/>
      <c r="U13" s="27"/>
      <c r="V13" s="27"/>
      <c r="W13" s="27">
        <v>11.8</v>
      </c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/>
      <c r="C14" s="26">
        <v>0.287</v>
      </c>
      <c r="D14" s="26">
        <v>2.05</v>
      </c>
      <c r="E14" s="27"/>
      <c r="F14" s="28">
        <v>20</v>
      </c>
      <c r="G14" s="27"/>
      <c r="H14" s="28">
        <v>60</v>
      </c>
      <c r="I14" s="27"/>
      <c r="J14" s="28">
        <v>20</v>
      </c>
      <c r="K14" s="27"/>
      <c r="L14" s="28"/>
      <c r="M14" s="27"/>
      <c r="N14" s="28"/>
      <c r="O14" s="27"/>
      <c r="P14" s="28"/>
      <c r="Q14" s="27"/>
      <c r="R14" s="27">
        <v>0.640624999999999</v>
      </c>
      <c r="S14" s="27">
        <v>0.640624999999999</v>
      </c>
      <c r="T14" s="27"/>
      <c r="U14" s="27"/>
      <c r="V14" s="27"/>
      <c r="W14" s="27">
        <v>0.640624999999999</v>
      </c>
      <c r="X14" s="27"/>
      <c r="Y14" s="27"/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5.315</v>
      </c>
      <c r="C15" s="26"/>
      <c r="D15" s="26">
        <v>17.95</v>
      </c>
      <c r="E15" s="27">
        <v>47.702125</v>
      </c>
      <c r="F15" s="28">
        <v>20</v>
      </c>
      <c r="G15" s="27">
        <v>9.540425</v>
      </c>
      <c r="H15" s="28">
        <v>60</v>
      </c>
      <c r="I15" s="27">
        <v>28.621275</v>
      </c>
      <c r="J15" s="28">
        <v>20</v>
      </c>
      <c r="K15" s="27">
        <v>9.540425</v>
      </c>
      <c r="L15" s="28"/>
      <c r="M15" s="27"/>
      <c r="N15" s="28"/>
      <c r="O15" s="27"/>
      <c r="P15" s="28"/>
      <c r="Q15" s="27"/>
      <c r="R15" s="27">
        <v>2.575825</v>
      </c>
      <c r="S15" s="27">
        <v>2.575825</v>
      </c>
      <c r="T15" s="27"/>
      <c r="U15" s="27">
        <v>2.575825</v>
      </c>
      <c r="V15" s="27"/>
      <c r="W15" s="27"/>
      <c r="X15" s="27"/>
      <c r="Y15" s="27">
        <v>45.1263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6.105</v>
      </c>
      <c r="C16" s="26"/>
      <c r="D16" s="26">
        <v>2.054</v>
      </c>
      <c r="E16" s="27">
        <v>11.72834</v>
      </c>
      <c r="F16" s="28">
        <v>20</v>
      </c>
      <c r="G16" s="27">
        <v>2.345668</v>
      </c>
      <c r="H16" s="28">
        <v>60</v>
      </c>
      <c r="I16" s="27">
        <v>7.03700400000001</v>
      </c>
      <c r="J16" s="28">
        <v>20</v>
      </c>
      <c r="K16" s="27">
        <v>2.345668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11.72834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5.9</v>
      </c>
      <c r="C17" s="26"/>
      <c r="D17" s="26">
        <v>7.70399999999999</v>
      </c>
      <c r="E17" s="27">
        <v>46.24326</v>
      </c>
      <c r="F17" s="28">
        <v>20</v>
      </c>
      <c r="G17" s="27">
        <v>9.24865199999999</v>
      </c>
      <c r="H17" s="28">
        <v>60</v>
      </c>
      <c r="I17" s="27">
        <v>27.745956</v>
      </c>
      <c r="J17" s="28">
        <v>20</v>
      </c>
      <c r="K17" s="27">
        <v>9.24865199999999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46.24326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3.309</v>
      </c>
      <c r="C18" s="26"/>
      <c r="D18" s="26">
        <v>10.242</v>
      </c>
      <c r="E18" s="27">
        <v>47.159289</v>
      </c>
      <c r="F18" s="28">
        <v>20</v>
      </c>
      <c r="G18" s="27">
        <v>9.4318578</v>
      </c>
      <c r="H18" s="28">
        <v>60</v>
      </c>
      <c r="I18" s="27">
        <v>28.2955734</v>
      </c>
      <c r="J18" s="28">
        <v>20</v>
      </c>
      <c r="K18" s="27">
        <v>9.4318578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47.159289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0.625</v>
      </c>
      <c r="C19" s="26">
        <v>0.009</v>
      </c>
      <c r="D19" s="26">
        <v>10.845</v>
      </c>
      <c r="E19" s="27">
        <v>21.332115</v>
      </c>
      <c r="F19" s="28">
        <v>20</v>
      </c>
      <c r="G19" s="27">
        <v>4.266423</v>
      </c>
      <c r="H19" s="28">
        <v>60</v>
      </c>
      <c r="I19" s="27">
        <v>12.799269</v>
      </c>
      <c r="J19" s="28">
        <v>20</v>
      </c>
      <c r="K19" s="27">
        <v>4.266423</v>
      </c>
      <c r="L19" s="28"/>
      <c r="M19" s="27"/>
      <c r="N19" s="28"/>
      <c r="O19" s="27"/>
      <c r="P19" s="28"/>
      <c r="Q19" s="27"/>
      <c r="R19" s="27">
        <v>0.0488025</v>
      </c>
      <c r="S19" s="27">
        <v>0.0488025</v>
      </c>
      <c r="T19" s="27"/>
      <c r="U19" s="27">
        <v>0.0488025</v>
      </c>
      <c r="V19" s="27"/>
      <c r="W19" s="27"/>
      <c r="X19" s="27"/>
      <c r="Y19" s="27">
        <v>21.2833125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0.707</v>
      </c>
      <c r="C20" s="26">
        <v>0.004</v>
      </c>
      <c r="D20" s="26">
        <v>9.155</v>
      </c>
      <c r="E20" s="27">
        <v>6.09723</v>
      </c>
      <c r="F20" s="28">
        <v>20</v>
      </c>
      <c r="G20" s="27">
        <v>1.219446</v>
      </c>
      <c r="H20" s="28">
        <v>60</v>
      </c>
      <c r="I20" s="27">
        <v>3.658338</v>
      </c>
      <c r="J20" s="28">
        <v>20</v>
      </c>
      <c r="K20" s="27">
        <v>1.219446</v>
      </c>
      <c r="L20" s="28"/>
      <c r="M20" s="27"/>
      <c r="N20" s="28"/>
      <c r="O20" s="27"/>
      <c r="P20" s="28"/>
      <c r="Q20" s="27"/>
      <c r="R20" s="27">
        <v>0.0595075</v>
      </c>
      <c r="S20" s="27">
        <v>0.0595075</v>
      </c>
      <c r="T20" s="27"/>
      <c r="U20" s="27">
        <v>0.0595075</v>
      </c>
      <c r="V20" s="27"/>
      <c r="W20" s="27"/>
      <c r="X20" s="27"/>
      <c r="Y20" s="27">
        <v>6.0377225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0.641</v>
      </c>
      <c r="C21" s="26">
        <v>0.008</v>
      </c>
      <c r="D21" s="26">
        <v>12.415</v>
      </c>
      <c r="E21" s="27">
        <v>8.36770999999999</v>
      </c>
      <c r="F21" s="28">
        <v>20</v>
      </c>
      <c r="G21" s="27">
        <v>1.673542</v>
      </c>
      <c r="H21" s="28">
        <v>60</v>
      </c>
      <c r="I21" s="27">
        <v>5.020626</v>
      </c>
      <c r="J21" s="28">
        <v>20</v>
      </c>
      <c r="K21" s="27">
        <v>1.673542</v>
      </c>
      <c r="L21" s="28"/>
      <c r="M21" s="27"/>
      <c r="N21" s="28"/>
      <c r="O21" s="27"/>
      <c r="P21" s="28"/>
      <c r="Q21" s="27"/>
      <c r="R21" s="27">
        <v>0.07449</v>
      </c>
      <c r="S21" s="27">
        <v>0.07449</v>
      </c>
      <c r="T21" s="27"/>
      <c r="U21" s="27">
        <v>0.07449</v>
      </c>
      <c r="V21" s="27"/>
      <c r="W21" s="27"/>
      <c r="X21" s="27"/>
      <c r="Y21" s="27">
        <v>8.29321999999999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0.536</v>
      </c>
      <c r="C22" s="26">
        <v>0.017</v>
      </c>
      <c r="D22" s="26">
        <v>7.58500000000001</v>
      </c>
      <c r="E22" s="27">
        <v>4.4637725</v>
      </c>
      <c r="F22" s="28">
        <v>20</v>
      </c>
      <c r="G22" s="27">
        <v>0.892754500000001</v>
      </c>
      <c r="H22" s="28">
        <v>60</v>
      </c>
      <c r="I22" s="27">
        <v>2.6782635</v>
      </c>
      <c r="J22" s="28">
        <v>20</v>
      </c>
      <c r="K22" s="27">
        <v>0.892754500000001</v>
      </c>
      <c r="L22" s="28"/>
      <c r="M22" s="27"/>
      <c r="N22" s="28"/>
      <c r="O22" s="27"/>
      <c r="P22" s="28"/>
      <c r="Q22" s="27"/>
      <c r="R22" s="27">
        <v>0.0948125000000001</v>
      </c>
      <c r="S22" s="27">
        <v>0.0948125000000001</v>
      </c>
      <c r="T22" s="27"/>
      <c r="U22" s="27">
        <v>0.0948125000000001</v>
      </c>
      <c r="V22" s="27"/>
      <c r="W22" s="27"/>
      <c r="X22" s="27"/>
      <c r="Y22" s="27">
        <v>4.36896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0.317</v>
      </c>
      <c r="C23" s="26">
        <v>0.048</v>
      </c>
      <c r="D23" s="26">
        <v>15.904</v>
      </c>
      <c r="E23" s="27">
        <v>6.783056</v>
      </c>
      <c r="F23" s="28">
        <v>20</v>
      </c>
      <c r="G23" s="27">
        <v>1.3566112</v>
      </c>
      <c r="H23" s="28">
        <v>60</v>
      </c>
      <c r="I23" s="27">
        <v>4.0698336</v>
      </c>
      <c r="J23" s="28">
        <v>20</v>
      </c>
      <c r="K23" s="27">
        <v>1.3566112</v>
      </c>
      <c r="L23" s="28"/>
      <c r="M23" s="27"/>
      <c r="N23" s="28"/>
      <c r="O23" s="27"/>
      <c r="P23" s="28"/>
      <c r="Q23" s="27"/>
      <c r="R23" s="27">
        <v>0.51688</v>
      </c>
      <c r="S23" s="27">
        <v>0.51688</v>
      </c>
      <c r="T23" s="27"/>
      <c r="U23" s="27">
        <v>0.51688</v>
      </c>
      <c r="V23" s="27"/>
      <c r="W23" s="27"/>
      <c r="X23" s="27"/>
      <c r="Y23" s="27">
        <v>6.266176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0.408</v>
      </c>
      <c r="C24" s="26">
        <v>0.034</v>
      </c>
      <c r="D24" s="26">
        <v>4.096</v>
      </c>
      <c r="E24" s="27">
        <v>1.4848</v>
      </c>
      <c r="F24" s="28">
        <v>20</v>
      </c>
      <c r="G24" s="27">
        <v>0.29696</v>
      </c>
      <c r="H24" s="28">
        <v>60</v>
      </c>
      <c r="I24" s="27">
        <v>0.890880000000001</v>
      </c>
      <c r="J24" s="28">
        <v>20</v>
      </c>
      <c r="K24" s="27">
        <v>0.29696</v>
      </c>
      <c r="L24" s="28"/>
      <c r="M24" s="27"/>
      <c r="N24" s="28"/>
      <c r="O24" s="27"/>
      <c r="P24" s="28"/>
      <c r="Q24" s="27"/>
      <c r="R24" s="27">
        <v>0.167936</v>
      </c>
      <c r="S24" s="27">
        <v>0.167936</v>
      </c>
      <c r="T24" s="27"/>
      <c r="U24" s="27">
        <v>0.167936</v>
      </c>
      <c r="V24" s="27"/>
      <c r="W24" s="27"/>
      <c r="X24" s="27"/>
      <c r="Y24" s="27">
        <v>1.316864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0.337</v>
      </c>
      <c r="C25" s="26">
        <v>0.045</v>
      </c>
      <c r="D25" s="26">
        <v>19.441</v>
      </c>
      <c r="E25" s="27">
        <v>7.2417725</v>
      </c>
      <c r="F25" s="28">
        <v>20</v>
      </c>
      <c r="G25" s="27">
        <v>1.4483545</v>
      </c>
      <c r="H25" s="28">
        <v>60</v>
      </c>
      <c r="I25" s="27">
        <v>4.3450635</v>
      </c>
      <c r="J25" s="28">
        <v>20</v>
      </c>
      <c r="K25" s="27">
        <v>1.4483545</v>
      </c>
      <c r="L25" s="28"/>
      <c r="M25" s="27"/>
      <c r="N25" s="28"/>
      <c r="O25" s="27"/>
      <c r="P25" s="28"/>
      <c r="Q25" s="27"/>
      <c r="R25" s="27">
        <v>0.7679195</v>
      </c>
      <c r="S25" s="27">
        <v>0.7679195</v>
      </c>
      <c r="T25" s="27"/>
      <c r="U25" s="27">
        <v>0.7679195</v>
      </c>
      <c r="V25" s="27"/>
      <c r="W25" s="27"/>
      <c r="X25" s="27"/>
      <c r="Y25" s="27">
        <v>6.473853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0.371</v>
      </c>
      <c r="C26" s="26">
        <v>0.039</v>
      </c>
      <c r="D26" s="26">
        <v>0.558999999999997</v>
      </c>
      <c r="E26" s="27">
        <v>0.197885999999999</v>
      </c>
      <c r="F26" s="28">
        <v>20</v>
      </c>
      <c r="G26" s="27">
        <v>0.0395771999999998</v>
      </c>
      <c r="H26" s="28">
        <v>60</v>
      </c>
      <c r="I26" s="27">
        <v>0.118731599999999</v>
      </c>
      <c r="J26" s="28">
        <v>20</v>
      </c>
      <c r="K26" s="27">
        <v>0.0395771999999998</v>
      </c>
      <c r="L26" s="28"/>
      <c r="M26" s="27"/>
      <c r="N26" s="28"/>
      <c r="O26" s="27"/>
      <c r="P26" s="28"/>
      <c r="Q26" s="27"/>
      <c r="R26" s="27">
        <v>0.0234779999999999</v>
      </c>
      <c r="S26" s="27">
        <v>0.0234779999999999</v>
      </c>
      <c r="T26" s="27"/>
      <c r="U26" s="27">
        <v>0.0234779999999999</v>
      </c>
      <c r="V26" s="27"/>
      <c r="W26" s="27"/>
      <c r="X26" s="27"/>
      <c r="Y26" s="27">
        <v>0.174407999999999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1.548</v>
      </c>
      <c r="C27" s="26"/>
      <c r="D27" s="26">
        <v>20</v>
      </c>
      <c r="E27" s="27">
        <v>19.19</v>
      </c>
      <c r="F27" s="28">
        <v>20</v>
      </c>
      <c r="G27" s="27">
        <v>3.838</v>
      </c>
      <c r="H27" s="28">
        <v>60</v>
      </c>
      <c r="I27" s="27">
        <v>11.514</v>
      </c>
      <c r="J27" s="28">
        <v>20</v>
      </c>
      <c r="K27" s="27">
        <v>3.838</v>
      </c>
      <c r="L27" s="28"/>
      <c r="M27" s="27"/>
      <c r="N27" s="28"/>
      <c r="O27" s="27"/>
      <c r="P27" s="28"/>
      <c r="Q27" s="27"/>
      <c r="R27" s="27">
        <v>0.39</v>
      </c>
      <c r="S27" s="27">
        <v>0.39</v>
      </c>
      <c r="T27" s="27"/>
      <c r="U27" s="27">
        <v>0.39</v>
      </c>
      <c r="V27" s="27"/>
      <c r="W27" s="27"/>
      <c r="X27" s="27"/>
      <c r="Y27" s="27">
        <v>18.8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1.763</v>
      </c>
      <c r="C28" s="26"/>
      <c r="D28" s="26">
        <v>7.56399999999999</v>
      </c>
      <c r="E28" s="27">
        <v>12.522202</v>
      </c>
      <c r="F28" s="28">
        <v>20</v>
      </c>
      <c r="G28" s="27">
        <v>2.5044404</v>
      </c>
      <c r="H28" s="28">
        <v>60</v>
      </c>
      <c r="I28" s="27">
        <v>7.51332119999999</v>
      </c>
      <c r="J28" s="28">
        <v>20</v>
      </c>
      <c r="K28" s="27">
        <v>2.5044404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12.522202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1.006</v>
      </c>
      <c r="C29" s="26"/>
      <c r="D29" s="26">
        <v>12.436</v>
      </c>
      <c r="E29" s="27">
        <v>17.217642</v>
      </c>
      <c r="F29" s="28">
        <v>20</v>
      </c>
      <c r="G29" s="27">
        <v>3.4435284</v>
      </c>
      <c r="H29" s="28">
        <v>60</v>
      </c>
      <c r="I29" s="27">
        <v>10.3305852</v>
      </c>
      <c r="J29" s="28">
        <v>20</v>
      </c>
      <c r="K29" s="27">
        <v>3.4435284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17.217642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0.541</v>
      </c>
      <c r="C30" s="26">
        <v>0.017</v>
      </c>
      <c r="D30" s="26">
        <v>12.587</v>
      </c>
      <c r="E30" s="27">
        <v>9.73604449999999</v>
      </c>
      <c r="F30" s="28">
        <v>20</v>
      </c>
      <c r="G30" s="27">
        <v>1.9472089</v>
      </c>
      <c r="H30" s="28">
        <v>60</v>
      </c>
      <c r="I30" s="27">
        <v>5.8416267</v>
      </c>
      <c r="J30" s="28">
        <v>20</v>
      </c>
      <c r="K30" s="27">
        <v>1.9472089</v>
      </c>
      <c r="L30" s="28"/>
      <c r="M30" s="27"/>
      <c r="N30" s="28"/>
      <c r="O30" s="27"/>
      <c r="P30" s="28"/>
      <c r="Q30" s="27"/>
      <c r="R30" s="27">
        <v>0.1069895</v>
      </c>
      <c r="S30" s="27">
        <v>0.1069895</v>
      </c>
      <c r="T30" s="27"/>
      <c r="U30" s="27">
        <v>0.1069895</v>
      </c>
      <c r="V30" s="27"/>
      <c r="W30" s="27"/>
      <c r="X30" s="27"/>
      <c r="Y30" s="27">
        <v>9.62905499999999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0.524</v>
      </c>
      <c r="C31" s="26">
        <v>0.019</v>
      </c>
      <c r="D31" s="26">
        <v>7.41300000000001</v>
      </c>
      <c r="E31" s="27">
        <v>3.94742250000001</v>
      </c>
      <c r="F31" s="28">
        <v>20</v>
      </c>
      <c r="G31" s="27">
        <v>0.789484500000001</v>
      </c>
      <c r="H31" s="28">
        <v>60</v>
      </c>
      <c r="I31" s="27">
        <v>2.3684535</v>
      </c>
      <c r="J31" s="28">
        <v>20</v>
      </c>
      <c r="K31" s="27">
        <v>0.789484500000001</v>
      </c>
      <c r="L31" s="28"/>
      <c r="M31" s="27"/>
      <c r="N31" s="28"/>
      <c r="O31" s="27"/>
      <c r="P31" s="28"/>
      <c r="Q31" s="27"/>
      <c r="R31" s="27">
        <v>0.133434</v>
      </c>
      <c r="S31" s="27">
        <v>0.133434</v>
      </c>
      <c r="T31" s="27"/>
      <c r="U31" s="27">
        <v>0.133434</v>
      </c>
      <c r="V31" s="27"/>
      <c r="W31" s="27"/>
      <c r="X31" s="27"/>
      <c r="Y31" s="27">
        <v>3.81398850000001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0.432</v>
      </c>
      <c r="C32" s="26">
        <v>0.031</v>
      </c>
      <c r="D32" s="26">
        <v>17.821</v>
      </c>
      <c r="E32" s="27">
        <v>8.51843800000001</v>
      </c>
      <c r="F32" s="28">
        <v>20</v>
      </c>
      <c r="G32" s="27">
        <v>1.7036876</v>
      </c>
      <c r="H32" s="28">
        <v>60</v>
      </c>
      <c r="I32" s="27">
        <v>5.11106280000001</v>
      </c>
      <c r="J32" s="28">
        <v>20</v>
      </c>
      <c r="K32" s="27">
        <v>1.7036876</v>
      </c>
      <c r="L32" s="28"/>
      <c r="M32" s="27"/>
      <c r="N32" s="28"/>
      <c r="O32" s="27"/>
      <c r="P32" s="28"/>
      <c r="Q32" s="27"/>
      <c r="R32" s="27">
        <v>0.445525000000001</v>
      </c>
      <c r="S32" s="27">
        <v>0.445525000000001</v>
      </c>
      <c r="T32" s="27"/>
      <c r="U32" s="27">
        <v>0.445525000000001</v>
      </c>
      <c r="V32" s="27"/>
      <c r="W32" s="27"/>
      <c r="X32" s="27"/>
      <c r="Y32" s="27">
        <v>8.07291300000001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0.389</v>
      </c>
      <c r="C33" s="26">
        <v>0.036</v>
      </c>
      <c r="D33" s="26">
        <v>2.17899999999997</v>
      </c>
      <c r="E33" s="27">
        <v>0.894479499999989</v>
      </c>
      <c r="F33" s="28">
        <v>20</v>
      </c>
      <c r="G33" s="27">
        <v>0.178895899999998</v>
      </c>
      <c r="H33" s="28">
        <v>60</v>
      </c>
      <c r="I33" s="27">
        <v>0.536687699999993</v>
      </c>
      <c r="J33" s="28">
        <v>20</v>
      </c>
      <c r="K33" s="27">
        <v>0.178895899999998</v>
      </c>
      <c r="L33" s="28"/>
      <c r="M33" s="27"/>
      <c r="N33" s="28"/>
      <c r="O33" s="27"/>
      <c r="P33" s="28"/>
      <c r="Q33" s="27"/>
      <c r="R33" s="27">
        <v>0.0729964999999991</v>
      </c>
      <c r="S33" s="27">
        <v>0.0729964999999991</v>
      </c>
      <c r="T33" s="27"/>
      <c r="U33" s="27">
        <v>0.0729964999999991</v>
      </c>
      <c r="V33" s="27"/>
      <c r="W33" s="27"/>
      <c r="X33" s="27"/>
      <c r="Y33" s="27">
        <v>0.82148299999999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0.936</v>
      </c>
      <c r="C34" s="26"/>
      <c r="D34" s="26">
        <v>20</v>
      </c>
      <c r="E34" s="27">
        <v>13.25</v>
      </c>
      <c r="F34" s="28">
        <v>20</v>
      </c>
      <c r="G34" s="27">
        <v>2.65</v>
      </c>
      <c r="H34" s="28">
        <v>60</v>
      </c>
      <c r="I34" s="27">
        <v>7.95</v>
      </c>
      <c r="J34" s="28">
        <v>20</v>
      </c>
      <c r="K34" s="27">
        <v>2.65</v>
      </c>
      <c r="L34" s="28"/>
      <c r="M34" s="27"/>
      <c r="N34" s="28"/>
      <c r="O34" s="27"/>
      <c r="P34" s="28"/>
      <c r="Q34" s="27"/>
      <c r="R34" s="27">
        <v>0.36</v>
      </c>
      <c r="S34" s="27">
        <v>0.36</v>
      </c>
      <c r="T34" s="27"/>
      <c r="U34" s="27">
        <v>0.36</v>
      </c>
      <c r="V34" s="27"/>
      <c r="W34" s="27"/>
      <c r="X34" s="27"/>
      <c r="Y34" s="27">
        <v>12.89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1.31</v>
      </c>
      <c r="C35" s="26"/>
      <c r="D35" s="26">
        <v>2.94799999999998</v>
      </c>
      <c r="E35" s="27">
        <v>3.31060399999998</v>
      </c>
      <c r="F35" s="28">
        <v>20</v>
      </c>
      <c r="G35" s="27">
        <v>0.662120799999995</v>
      </c>
      <c r="H35" s="28">
        <v>60</v>
      </c>
      <c r="I35" s="27">
        <v>1.98636239999999</v>
      </c>
      <c r="J35" s="28">
        <v>20</v>
      </c>
      <c r="K35" s="27">
        <v>0.662120799999995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3.31060399999998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308.8092025</v>
      </c>
      <c r="F36" s="30"/>
      <c r="G36" s="31">
        <f>IF(SUM(G9:G35)=0,"",SUM(G9:G35))</f>
        <v>61.7618405</v>
      </c>
      <c r="H36" s="30"/>
      <c r="I36" s="31">
        <f>IF(SUM(I9:I35)=0,"",SUM(I9:I35))</f>
        <v>185.2855215</v>
      </c>
      <c r="J36" s="30"/>
      <c r="K36" s="31">
        <f>IF(SUM(K9:K35)=0,"",SUM(K9:K35))</f>
        <v>61.7618405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31.830232</v>
      </c>
      <c r="S36" s="31">
        <f t="shared" si="0"/>
        <v>31.830232</v>
      </c>
      <c r="T36" s="31" t="str">
        <f t="shared" si="0"/>
        <v/>
      </c>
      <c r="U36" s="31">
        <f t="shared" si="0"/>
        <v>7.35961</v>
      </c>
      <c r="V36" s="31" t="str">
        <f t="shared" si="0"/>
        <v/>
      </c>
      <c r="W36" s="31">
        <f t="shared" si="0"/>
        <v>24.470622</v>
      </c>
      <c r="X36" s="31" t="str">
        <f t="shared" si="0"/>
        <v/>
      </c>
      <c r="Y36" s="31">
        <f t="shared" si="0"/>
        <v>301.4495925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308.8092025</v>
      </c>
      <c r="F37" s="33"/>
      <c r="G37" s="34">
        <f t="shared" ref="G37:Z37" si="1">IF(G36="","",G36)</f>
        <v>61.7618405</v>
      </c>
      <c r="H37" s="33"/>
      <c r="I37" s="34">
        <f t="shared" si="1"/>
        <v>185.2855215</v>
      </c>
      <c r="J37" s="33"/>
      <c r="K37" s="34">
        <f t="shared" si="1"/>
        <v>61.7618405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31.830232</v>
      </c>
      <c r="S37" s="34">
        <f t="shared" si="1"/>
        <v>31.830232</v>
      </c>
      <c r="T37" s="34" t="str">
        <f t="shared" si="1"/>
        <v/>
      </c>
      <c r="U37" s="34">
        <f t="shared" si="1"/>
        <v>7.35961</v>
      </c>
      <c r="V37" s="34" t="str">
        <f t="shared" si="1"/>
        <v/>
      </c>
      <c r="W37" s="34">
        <f t="shared" si="1"/>
        <v>24.470622</v>
      </c>
      <c r="X37" s="34" t="str">
        <f t="shared" si="1"/>
        <v/>
      </c>
      <c r="Y37" s="34">
        <f t="shared" si="1"/>
        <v>301.4495925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1.31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>
        <v>1.051</v>
      </c>
      <c r="C10" s="26"/>
      <c r="D10" s="26">
        <v>17.052</v>
      </c>
      <c r="E10" s="27">
        <v>20.129886</v>
      </c>
      <c r="F10" s="28">
        <v>20</v>
      </c>
      <c r="G10" s="27">
        <v>4.02597720000001</v>
      </c>
      <c r="H10" s="28">
        <v>60</v>
      </c>
      <c r="I10" s="27">
        <v>12.0779316</v>
      </c>
      <c r="J10" s="28">
        <v>20</v>
      </c>
      <c r="K10" s="27">
        <v>4.02597720000001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20.129886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>
        <v>1.975</v>
      </c>
      <c r="C11" s="26"/>
      <c r="D11" s="26">
        <v>12.961</v>
      </c>
      <c r="E11" s="27">
        <v>19.609993</v>
      </c>
      <c r="F11" s="28">
        <v>20</v>
      </c>
      <c r="G11" s="27">
        <v>3.9219986</v>
      </c>
      <c r="H11" s="28">
        <v>60</v>
      </c>
      <c r="I11" s="27">
        <v>11.7659958</v>
      </c>
      <c r="J11" s="28">
        <v>20</v>
      </c>
      <c r="K11" s="27">
        <v>3.9219986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19.609993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>
        <v>1.724</v>
      </c>
      <c r="C12" s="26"/>
      <c r="D12" s="26">
        <v>7.03899999999999</v>
      </c>
      <c r="E12" s="27">
        <v>13.0186305</v>
      </c>
      <c r="F12" s="28">
        <v>20</v>
      </c>
      <c r="G12" s="27">
        <v>2.60372609999999</v>
      </c>
      <c r="H12" s="28">
        <v>60</v>
      </c>
      <c r="I12" s="27">
        <v>7.81117829999999</v>
      </c>
      <c r="J12" s="28">
        <v>20</v>
      </c>
      <c r="K12" s="27">
        <v>2.60372609999999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13.0186305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0.988</v>
      </c>
      <c r="C13" s="26"/>
      <c r="D13" s="26">
        <v>20</v>
      </c>
      <c r="E13" s="27">
        <v>27.12</v>
      </c>
      <c r="F13" s="28">
        <v>20</v>
      </c>
      <c r="G13" s="27">
        <v>5.424</v>
      </c>
      <c r="H13" s="28">
        <v>60</v>
      </c>
      <c r="I13" s="27">
        <v>16.272</v>
      </c>
      <c r="J13" s="28">
        <v>20</v>
      </c>
      <c r="K13" s="27">
        <v>5.424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27.12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>
        <v>0.848</v>
      </c>
      <c r="C14" s="26"/>
      <c r="D14" s="26">
        <v>3.86900000000003</v>
      </c>
      <c r="E14" s="27">
        <v>3.55174200000003</v>
      </c>
      <c r="F14" s="28">
        <v>20</v>
      </c>
      <c r="G14" s="27">
        <v>0.710348400000005</v>
      </c>
      <c r="H14" s="28">
        <v>60</v>
      </c>
      <c r="I14" s="27">
        <v>2.13104520000002</v>
      </c>
      <c r="J14" s="28">
        <v>20</v>
      </c>
      <c r="K14" s="27">
        <v>0.710348400000005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3.55174200000003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>
        <v>0.665</v>
      </c>
      <c r="C15" s="26">
        <v>0.006</v>
      </c>
      <c r="D15" s="26">
        <v>16.131</v>
      </c>
      <c r="E15" s="27">
        <v>12.2031015</v>
      </c>
      <c r="F15" s="28">
        <v>20</v>
      </c>
      <c r="G15" s="27">
        <v>2.4406203</v>
      </c>
      <c r="H15" s="28">
        <v>60</v>
      </c>
      <c r="I15" s="27">
        <v>7.32186089999999</v>
      </c>
      <c r="J15" s="28">
        <v>20</v>
      </c>
      <c r="K15" s="27">
        <v>2.4406203</v>
      </c>
      <c r="L15" s="28"/>
      <c r="M15" s="27"/>
      <c r="N15" s="28"/>
      <c r="O15" s="27"/>
      <c r="P15" s="28"/>
      <c r="Q15" s="27"/>
      <c r="R15" s="27">
        <v>0.0483929999999999</v>
      </c>
      <c r="S15" s="27">
        <v>0.0483929999999999</v>
      </c>
      <c r="T15" s="27"/>
      <c r="U15" s="27">
        <v>0.0483929999999999</v>
      </c>
      <c r="V15" s="27"/>
      <c r="W15" s="27"/>
      <c r="X15" s="27"/>
      <c r="Y15" s="27">
        <v>12.1547085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>
        <v>0.485</v>
      </c>
      <c r="C16" s="26">
        <v>0.023</v>
      </c>
      <c r="D16" s="26">
        <v>15.686</v>
      </c>
      <c r="E16" s="27">
        <v>9.01944999999999</v>
      </c>
      <c r="F16" s="28">
        <v>20</v>
      </c>
      <c r="G16" s="27">
        <v>1.80389</v>
      </c>
      <c r="H16" s="28">
        <v>60</v>
      </c>
      <c r="I16" s="27">
        <v>5.41166999999999</v>
      </c>
      <c r="J16" s="28">
        <v>20</v>
      </c>
      <c r="K16" s="27">
        <v>1.80389</v>
      </c>
      <c r="L16" s="28"/>
      <c r="M16" s="27"/>
      <c r="N16" s="28"/>
      <c r="O16" s="27"/>
      <c r="P16" s="28"/>
      <c r="Q16" s="27"/>
      <c r="R16" s="27">
        <v>0.227447</v>
      </c>
      <c r="S16" s="27">
        <v>0.227447</v>
      </c>
      <c r="T16" s="27"/>
      <c r="U16" s="27">
        <v>0.227447</v>
      </c>
      <c r="V16" s="27"/>
      <c r="W16" s="27"/>
      <c r="X16" s="27"/>
      <c r="Y16" s="27">
        <v>8.79200299999999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0.625</v>
      </c>
      <c r="C17" s="26">
        <v>0.009</v>
      </c>
      <c r="D17" s="26">
        <v>4.31400000000002</v>
      </c>
      <c r="E17" s="27">
        <v>2.39427000000001</v>
      </c>
      <c r="F17" s="28">
        <v>20</v>
      </c>
      <c r="G17" s="27">
        <v>0.478854000000002</v>
      </c>
      <c r="H17" s="28">
        <v>60</v>
      </c>
      <c r="I17" s="27">
        <v>1.43656200000001</v>
      </c>
      <c r="J17" s="28">
        <v>20</v>
      </c>
      <c r="K17" s="27">
        <v>0.478854000000002</v>
      </c>
      <c r="L17" s="28"/>
      <c r="M17" s="27"/>
      <c r="N17" s="28"/>
      <c r="O17" s="27"/>
      <c r="P17" s="28"/>
      <c r="Q17" s="27"/>
      <c r="R17" s="27">
        <v>0.0690240000000003</v>
      </c>
      <c r="S17" s="27">
        <v>0.0690240000000003</v>
      </c>
      <c r="T17" s="27"/>
      <c r="U17" s="27">
        <v>0.0690240000000003</v>
      </c>
      <c r="V17" s="27"/>
      <c r="W17" s="27"/>
      <c r="X17" s="27"/>
      <c r="Y17" s="27">
        <v>2.32524600000001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71</v>
      </c>
      <c r="B18" s="26">
        <v>1.177</v>
      </c>
      <c r="C18" s="26"/>
      <c r="D18" s="26">
        <v>20</v>
      </c>
      <c r="E18" s="27">
        <v>18.02</v>
      </c>
      <c r="F18" s="28">
        <v>20</v>
      </c>
      <c r="G18" s="27">
        <v>3.604</v>
      </c>
      <c r="H18" s="28">
        <v>60</v>
      </c>
      <c r="I18" s="27">
        <v>10.812</v>
      </c>
      <c r="J18" s="28">
        <v>20</v>
      </c>
      <c r="K18" s="27">
        <v>3.604</v>
      </c>
      <c r="L18" s="28"/>
      <c r="M18" s="27"/>
      <c r="N18" s="28"/>
      <c r="O18" s="27"/>
      <c r="P18" s="28"/>
      <c r="Q18" s="27"/>
      <c r="R18" s="27">
        <v>0.09</v>
      </c>
      <c r="S18" s="27">
        <v>0.09</v>
      </c>
      <c r="T18" s="27"/>
      <c r="U18" s="27">
        <v>0.09</v>
      </c>
      <c r="V18" s="27"/>
      <c r="W18" s="27"/>
      <c r="X18" s="27"/>
      <c r="Y18" s="27">
        <v>17.93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72</v>
      </c>
      <c r="B19" s="26">
        <v>1.18</v>
      </c>
      <c r="C19" s="26"/>
      <c r="D19" s="26">
        <v>0.254000000000019</v>
      </c>
      <c r="E19" s="27">
        <v>0.299339000000023</v>
      </c>
      <c r="F19" s="28">
        <v>20</v>
      </c>
      <c r="G19" s="27">
        <v>0.0598678000000045</v>
      </c>
      <c r="H19" s="28">
        <v>60</v>
      </c>
      <c r="I19" s="27">
        <v>0.179603400000014</v>
      </c>
      <c r="J19" s="28">
        <v>20</v>
      </c>
      <c r="K19" s="27">
        <v>0.0598678000000045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0.299339000000023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73</v>
      </c>
      <c r="B20" s="26">
        <v>1.605</v>
      </c>
      <c r="C20" s="26"/>
      <c r="D20" s="26">
        <v>19.746</v>
      </c>
      <c r="E20" s="27">
        <v>27.496305</v>
      </c>
      <c r="F20" s="28">
        <v>20</v>
      </c>
      <c r="G20" s="27">
        <v>5.49926099999999</v>
      </c>
      <c r="H20" s="28">
        <v>60</v>
      </c>
      <c r="I20" s="27">
        <v>16.497783</v>
      </c>
      <c r="J20" s="28">
        <v>20</v>
      </c>
      <c r="K20" s="27">
        <v>5.49926099999999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27.496305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74</v>
      </c>
      <c r="B21" s="26">
        <v>1.597</v>
      </c>
      <c r="C21" s="26"/>
      <c r="D21" s="26">
        <v>1.91399999999999</v>
      </c>
      <c r="E21" s="27">
        <v>3.06431399999998</v>
      </c>
      <c r="F21" s="28">
        <v>20</v>
      </c>
      <c r="G21" s="27">
        <v>0.612862799999996</v>
      </c>
      <c r="H21" s="28">
        <v>60</v>
      </c>
      <c r="I21" s="27">
        <v>1.83858839999999</v>
      </c>
      <c r="J21" s="28">
        <v>20</v>
      </c>
      <c r="K21" s="27">
        <v>0.612862799999996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3.06431399999998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75</v>
      </c>
      <c r="B22" s="26">
        <v>1.144</v>
      </c>
      <c r="C22" s="26"/>
      <c r="D22" s="26">
        <v>18.086</v>
      </c>
      <c r="E22" s="27">
        <v>24.786863</v>
      </c>
      <c r="F22" s="28">
        <v>20</v>
      </c>
      <c r="G22" s="27">
        <v>4.9573726</v>
      </c>
      <c r="H22" s="28">
        <v>60</v>
      </c>
      <c r="I22" s="27">
        <v>14.8721178</v>
      </c>
      <c r="J22" s="28">
        <v>20</v>
      </c>
      <c r="K22" s="27">
        <v>4.9573726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24.786863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76</v>
      </c>
      <c r="B23" s="26">
        <v>0.961</v>
      </c>
      <c r="C23" s="26"/>
      <c r="D23" s="26">
        <v>6.94900000000001</v>
      </c>
      <c r="E23" s="27">
        <v>7.31382250000001</v>
      </c>
      <c r="F23" s="28">
        <v>20</v>
      </c>
      <c r="G23" s="27">
        <v>1.4627645</v>
      </c>
      <c r="H23" s="28">
        <v>60</v>
      </c>
      <c r="I23" s="27">
        <v>4.38829350000001</v>
      </c>
      <c r="J23" s="28">
        <v>20</v>
      </c>
      <c r="K23" s="27">
        <v>1.4627645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7.31382250000001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77</v>
      </c>
      <c r="B24" s="26">
        <v>0.914</v>
      </c>
      <c r="C24" s="26"/>
      <c r="D24" s="26">
        <v>13.051</v>
      </c>
      <c r="E24" s="27">
        <v>12.2353125</v>
      </c>
      <c r="F24" s="28">
        <v>20</v>
      </c>
      <c r="G24" s="27">
        <v>2.4470625</v>
      </c>
      <c r="H24" s="28">
        <v>60</v>
      </c>
      <c r="I24" s="27">
        <v>7.34118749999999</v>
      </c>
      <c r="J24" s="28">
        <v>20</v>
      </c>
      <c r="K24" s="27">
        <v>2.4470625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12.2353125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78</v>
      </c>
      <c r="B25" s="26">
        <v>0.886</v>
      </c>
      <c r="C25" s="26"/>
      <c r="D25" s="26">
        <v>18.721</v>
      </c>
      <c r="E25" s="27">
        <v>16.8489</v>
      </c>
      <c r="F25" s="28">
        <v>20</v>
      </c>
      <c r="G25" s="27">
        <v>3.36978</v>
      </c>
      <c r="H25" s="28">
        <v>60</v>
      </c>
      <c r="I25" s="27">
        <v>10.10934</v>
      </c>
      <c r="J25" s="28">
        <v>20</v>
      </c>
      <c r="K25" s="27">
        <v>3.36978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16.8489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79</v>
      </c>
      <c r="B26" s="26">
        <v>0.852</v>
      </c>
      <c r="C26" s="26"/>
      <c r="D26" s="26">
        <v>1.279</v>
      </c>
      <c r="E26" s="27">
        <v>1.111451</v>
      </c>
      <c r="F26" s="28">
        <v>20</v>
      </c>
      <c r="G26" s="27">
        <v>0.222290199999999</v>
      </c>
      <c r="H26" s="28">
        <v>60</v>
      </c>
      <c r="I26" s="27">
        <v>0.666870599999998</v>
      </c>
      <c r="J26" s="28">
        <v>20</v>
      </c>
      <c r="K26" s="27">
        <v>0.222290199999999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1.111451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80</v>
      </c>
      <c r="B27" s="26">
        <v>0.732</v>
      </c>
      <c r="C27" s="26">
        <v>0.003</v>
      </c>
      <c r="D27" s="26">
        <v>20</v>
      </c>
      <c r="E27" s="27">
        <v>15.84</v>
      </c>
      <c r="F27" s="28">
        <v>20</v>
      </c>
      <c r="G27" s="27">
        <v>3.168</v>
      </c>
      <c r="H27" s="28">
        <v>60</v>
      </c>
      <c r="I27" s="27">
        <v>9.504</v>
      </c>
      <c r="J27" s="28">
        <v>20</v>
      </c>
      <c r="K27" s="27">
        <v>3.168</v>
      </c>
      <c r="L27" s="28"/>
      <c r="M27" s="27"/>
      <c r="N27" s="28"/>
      <c r="O27" s="27"/>
      <c r="P27" s="28"/>
      <c r="Q27" s="27"/>
      <c r="R27" s="27">
        <v>0.03</v>
      </c>
      <c r="S27" s="27">
        <v>0.03</v>
      </c>
      <c r="T27" s="27"/>
      <c r="U27" s="27">
        <v>0.03</v>
      </c>
      <c r="V27" s="27"/>
      <c r="W27" s="27"/>
      <c r="X27" s="27"/>
      <c r="Y27" s="27">
        <v>15.81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81</v>
      </c>
      <c r="B28" s="26">
        <v>0.664</v>
      </c>
      <c r="C28" s="26">
        <v>0.006</v>
      </c>
      <c r="D28" s="26">
        <v>11.125</v>
      </c>
      <c r="E28" s="27">
        <v>7.76525</v>
      </c>
      <c r="F28" s="28">
        <v>20</v>
      </c>
      <c r="G28" s="27">
        <v>1.55305</v>
      </c>
      <c r="H28" s="28">
        <v>60</v>
      </c>
      <c r="I28" s="27">
        <v>4.65915</v>
      </c>
      <c r="J28" s="28">
        <v>20</v>
      </c>
      <c r="K28" s="27">
        <v>1.55305</v>
      </c>
      <c r="L28" s="28"/>
      <c r="M28" s="27"/>
      <c r="N28" s="28"/>
      <c r="O28" s="27"/>
      <c r="P28" s="28"/>
      <c r="Q28" s="27"/>
      <c r="R28" s="27">
        <v>0.0500625</v>
      </c>
      <c r="S28" s="27">
        <v>0.0500625</v>
      </c>
      <c r="T28" s="27"/>
      <c r="U28" s="27">
        <v>0.0500625</v>
      </c>
      <c r="V28" s="27"/>
      <c r="W28" s="27"/>
      <c r="X28" s="27"/>
      <c r="Y28" s="27">
        <v>7.7151875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82</v>
      </c>
      <c r="B29" s="26">
        <v>0.772</v>
      </c>
      <c r="C29" s="26">
        <v>0.001</v>
      </c>
      <c r="D29" s="26">
        <v>8.875</v>
      </c>
      <c r="E29" s="27">
        <v>6.37225</v>
      </c>
      <c r="F29" s="28">
        <v>20</v>
      </c>
      <c r="G29" s="27">
        <v>1.27445</v>
      </c>
      <c r="H29" s="28">
        <v>60</v>
      </c>
      <c r="I29" s="27">
        <v>3.82335</v>
      </c>
      <c r="J29" s="28">
        <v>20</v>
      </c>
      <c r="K29" s="27">
        <v>1.27445</v>
      </c>
      <c r="L29" s="28"/>
      <c r="M29" s="27"/>
      <c r="N29" s="28"/>
      <c r="O29" s="27"/>
      <c r="P29" s="28"/>
      <c r="Q29" s="27"/>
      <c r="R29" s="27">
        <v>0.0310625</v>
      </c>
      <c r="S29" s="27">
        <v>0.0310625</v>
      </c>
      <c r="T29" s="27"/>
      <c r="U29" s="27">
        <v>0.0310625</v>
      </c>
      <c r="V29" s="27"/>
      <c r="W29" s="27"/>
      <c r="X29" s="27"/>
      <c r="Y29" s="27">
        <v>6.3411875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83</v>
      </c>
      <c r="B30" s="26">
        <v>0.779</v>
      </c>
      <c r="C30" s="26">
        <v>0.001</v>
      </c>
      <c r="D30" s="26">
        <v>17.095</v>
      </c>
      <c r="E30" s="27">
        <v>13.2571725</v>
      </c>
      <c r="F30" s="28">
        <v>20</v>
      </c>
      <c r="G30" s="27">
        <v>2.6514345</v>
      </c>
      <c r="H30" s="28">
        <v>60</v>
      </c>
      <c r="I30" s="27">
        <v>7.95430350000001</v>
      </c>
      <c r="J30" s="28">
        <v>20</v>
      </c>
      <c r="K30" s="27">
        <v>2.6514345</v>
      </c>
      <c r="L30" s="28"/>
      <c r="M30" s="27"/>
      <c r="N30" s="28"/>
      <c r="O30" s="27"/>
      <c r="P30" s="28"/>
      <c r="Q30" s="27"/>
      <c r="R30" s="27">
        <v>0.017095</v>
      </c>
      <c r="S30" s="27">
        <v>0.017095</v>
      </c>
      <c r="T30" s="27"/>
      <c r="U30" s="27">
        <v>0.017095</v>
      </c>
      <c r="V30" s="27"/>
      <c r="W30" s="27"/>
      <c r="X30" s="27"/>
      <c r="Y30" s="27">
        <v>13.2400775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84</v>
      </c>
      <c r="B31" s="26">
        <v>1.043</v>
      </c>
      <c r="C31" s="26"/>
      <c r="D31" s="26">
        <v>2.90499999999997</v>
      </c>
      <c r="E31" s="27">
        <v>2.64645499999997</v>
      </c>
      <c r="F31" s="28">
        <v>20</v>
      </c>
      <c r="G31" s="27">
        <v>0.529290999999995</v>
      </c>
      <c r="H31" s="28">
        <v>60</v>
      </c>
      <c r="I31" s="27">
        <v>1.58787299999998</v>
      </c>
      <c r="J31" s="28">
        <v>20</v>
      </c>
      <c r="K31" s="27">
        <v>0.529290999999995</v>
      </c>
      <c r="L31" s="28"/>
      <c r="M31" s="27"/>
      <c r="N31" s="28"/>
      <c r="O31" s="27"/>
      <c r="P31" s="28"/>
      <c r="Q31" s="27"/>
      <c r="R31" s="27">
        <v>0.00145249999999999</v>
      </c>
      <c r="S31" s="27">
        <v>0.00145249999999999</v>
      </c>
      <c r="T31" s="27"/>
      <c r="U31" s="27">
        <v>0.00145249999999999</v>
      </c>
      <c r="V31" s="27"/>
      <c r="W31" s="27"/>
      <c r="X31" s="27"/>
      <c r="Y31" s="27">
        <v>2.64500249999997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85</v>
      </c>
      <c r="B32" s="26">
        <v>2.55</v>
      </c>
      <c r="C32" s="26"/>
      <c r="D32" s="26">
        <v>20</v>
      </c>
      <c r="E32" s="27">
        <v>35.93</v>
      </c>
      <c r="F32" s="28">
        <v>20</v>
      </c>
      <c r="G32" s="27">
        <v>7.186</v>
      </c>
      <c r="H32" s="28">
        <v>60</v>
      </c>
      <c r="I32" s="27">
        <v>21.558</v>
      </c>
      <c r="J32" s="28">
        <v>20</v>
      </c>
      <c r="K32" s="27">
        <v>7.186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35.93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86</v>
      </c>
      <c r="B33" s="26">
        <v>2.632</v>
      </c>
      <c r="C33" s="26"/>
      <c r="D33" s="26">
        <v>1.81600000000003</v>
      </c>
      <c r="E33" s="27">
        <v>4.70525600000008</v>
      </c>
      <c r="F33" s="28">
        <v>20</v>
      </c>
      <c r="G33" s="27">
        <v>0.941051200000016</v>
      </c>
      <c r="H33" s="28">
        <v>60</v>
      </c>
      <c r="I33" s="27">
        <v>2.82315360000005</v>
      </c>
      <c r="J33" s="28">
        <v>20</v>
      </c>
      <c r="K33" s="27">
        <v>0.941051200000016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4.70525600000008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87</v>
      </c>
      <c r="B34" s="26">
        <v>2.063</v>
      </c>
      <c r="C34" s="26"/>
      <c r="D34" s="26">
        <v>13.504</v>
      </c>
      <c r="E34" s="27">
        <v>31.70064</v>
      </c>
      <c r="F34" s="28">
        <v>20</v>
      </c>
      <c r="G34" s="27">
        <v>6.34012800000001</v>
      </c>
      <c r="H34" s="28">
        <v>60</v>
      </c>
      <c r="I34" s="27">
        <v>19.020384</v>
      </c>
      <c r="J34" s="28">
        <v>20</v>
      </c>
      <c r="K34" s="27">
        <v>6.34012800000001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31.70064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88</v>
      </c>
      <c r="B35" s="26">
        <v>1.914</v>
      </c>
      <c r="C35" s="26"/>
      <c r="D35" s="26">
        <v>1.8069999999999</v>
      </c>
      <c r="E35" s="27">
        <v>3.59321949999981</v>
      </c>
      <c r="F35" s="28">
        <v>20</v>
      </c>
      <c r="G35" s="27">
        <v>0.718643899999961</v>
      </c>
      <c r="H35" s="28">
        <v>60</v>
      </c>
      <c r="I35" s="27">
        <v>2.15593169999988</v>
      </c>
      <c r="J35" s="28">
        <v>20</v>
      </c>
      <c r="K35" s="27">
        <v>0.718643899999961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3.59321949999981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340.033623</v>
      </c>
      <c r="F36" s="30"/>
      <c r="G36" s="31">
        <f t="shared" si="0"/>
        <v>68.0067246</v>
      </c>
      <c r="H36" s="30"/>
      <c r="I36" s="31">
        <f t="shared" si="0"/>
        <v>204.0201738</v>
      </c>
      <c r="J36" s="30"/>
      <c r="K36" s="31">
        <f t="shared" ref="K36:O36" si="1">IF(SUM(K9:K35)=0,"",SUM(K9:K35))</f>
        <v>68.0067246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0.5645365</v>
      </c>
      <c r="S36" s="31">
        <f t="shared" si="2"/>
        <v>0.5645365</v>
      </c>
      <c r="T36" s="31" t="str">
        <f t="shared" si="2"/>
        <v/>
      </c>
      <c r="U36" s="31">
        <f t="shared" si="2"/>
        <v>0.5645365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339.4690865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340.033623</v>
      </c>
      <c r="F37" s="33"/>
      <c r="G37" s="34">
        <f t="shared" si="4"/>
        <v>68.0067246</v>
      </c>
      <c r="H37" s="33"/>
      <c r="I37" s="34">
        <f t="shared" si="4"/>
        <v>204.0201738</v>
      </c>
      <c r="J37" s="33"/>
      <c r="K37" s="34">
        <f t="shared" ref="K37:O37" si="5">IF(K36="","",K36)</f>
        <v>68.0067246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0.5645365</v>
      </c>
      <c r="S37" s="34">
        <f t="shared" si="6"/>
        <v>0.5645365</v>
      </c>
      <c r="T37" s="34" t="str">
        <f t="shared" si="6"/>
        <v/>
      </c>
      <c r="U37" s="34">
        <f t="shared" si="6"/>
        <v>0.5645365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339.4690865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89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88</v>
      </c>
      <c r="B9" s="22">
        <v>1.914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90</v>
      </c>
      <c r="B10" s="26">
        <v>1.708</v>
      </c>
      <c r="C10" s="26"/>
      <c r="D10" s="26">
        <v>1.74900000000002</v>
      </c>
      <c r="E10" s="27">
        <v>3.16743900000004</v>
      </c>
      <c r="F10" s="28">
        <v>20</v>
      </c>
      <c r="G10" s="27">
        <v>0.633487800000008</v>
      </c>
      <c r="H10" s="28">
        <v>60</v>
      </c>
      <c r="I10" s="27">
        <v>1.90046340000003</v>
      </c>
      <c r="J10" s="28">
        <v>20</v>
      </c>
      <c r="K10" s="27">
        <v>0.633487800000008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3.16743900000004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91</v>
      </c>
      <c r="B11" s="26">
        <v>1.516</v>
      </c>
      <c r="C11" s="26"/>
      <c r="D11" s="26">
        <v>1.12400000000002</v>
      </c>
      <c r="E11" s="27">
        <v>1.81188800000004</v>
      </c>
      <c r="F11" s="28">
        <v>20</v>
      </c>
      <c r="G11" s="27">
        <v>0.362377600000008</v>
      </c>
      <c r="H11" s="28">
        <v>60</v>
      </c>
      <c r="I11" s="27">
        <v>1.08713280000002</v>
      </c>
      <c r="J11" s="28">
        <v>20</v>
      </c>
      <c r="K11" s="27">
        <v>0.362377600000008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1.81188800000004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92</v>
      </c>
      <c r="B12" s="26">
        <v>1.384</v>
      </c>
      <c r="C12" s="26"/>
      <c r="D12" s="26">
        <v>0.77800000000002</v>
      </c>
      <c r="E12" s="27">
        <v>1.12810000000003</v>
      </c>
      <c r="F12" s="28">
        <v>20</v>
      </c>
      <c r="G12" s="27">
        <v>0.225620000000006</v>
      </c>
      <c r="H12" s="28">
        <v>60</v>
      </c>
      <c r="I12" s="27">
        <v>0.676860000000017</v>
      </c>
      <c r="J12" s="28">
        <v>20</v>
      </c>
      <c r="K12" s="27">
        <v>0.225620000000006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1.12810000000003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93</v>
      </c>
      <c r="B13" s="26">
        <v>1.253</v>
      </c>
      <c r="C13" s="26"/>
      <c r="D13" s="26">
        <v>0.764999999999986</v>
      </c>
      <c r="E13" s="27">
        <v>1.00865249999998</v>
      </c>
      <c r="F13" s="28">
        <v>20</v>
      </c>
      <c r="G13" s="27">
        <v>0.201730499999996</v>
      </c>
      <c r="H13" s="28">
        <v>60</v>
      </c>
      <c r="I13" s="27">
        <v>0.605191499999989</v>
      </c>
      <c r="J13" s="28">
        <v>20</v>
      </c>
      <c r="K13" s="27">
        <v>0.201730499999996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1.00865249999998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94</v>
      </c>
      <c r="B14" s="26">
        <v>1.291</v>
      </c>
      <c r="C14" s="26"/>
      <c r="D14" s="26">
        <v>18.457</v>
      </c>
      <c r="E14" s="27">
        <v>23.477304</v>
      </c>
      <c r="F14" s="28">
        <v>20</v>
      </c>
      <c r="G14" s="27">
        <v>4.6954608</v>
      </c>
      <c r="H14" s="28">
        <v>60</v>
      </c>
      <c r="I14" s="27">
        <v>14.0863824</v>
      </c>
      <c r="J14" s="28">
        <v>20</v>
      </c>
      <c r="K14" s="27">
        <v>4.6954608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23.477304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95</v>
      </c>
      <c r="B15" s="26">
        <v>1.347</v>
      </c>
      <c r="C15" s="26"/>
      <c r="D15" s="26">
        <v>5.904</v>
      </c>
      <c r="E15" s="27">
        <v>7.78737599999999</v>
      </c>
      <c r="F15" s="28">
        <v>20</v>
      </c>
      <c r="G15" s="27">
        <v>1.5574752</v>
      </c>
      <c r="H15" s="28">
        <v>60</v>
      </c>
      <c r="I15" s="27">
        <v>4.6724256</v>
      </c>
      <c r="J15" s="28">
        <v>20</v>
      </c>
      <c r="K15" s="27">
        <v>1.5574752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7.78737599999999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96</v>
      </c>
      <c r="B16" s="26">
        <v>1.431</v>
      </c>
      <c r="C16" s="26"/>
      <c r="D16" s="26">
        <v>0.662000000000035</v>
      </c>
      <c r="E16" s="27">
        <v>0.919518000000048</v>
      </c>
      <c r="F16" s="28">
        <v>20</v>
      </c>
      <c r="G16" s="27">
        <v>0.18390360000001</v>
      </c>
      <c r="H16" s="28">
        <v>60</v>
      </c>
      <c r="I16" s="27">
        <v>0.551710800000029</v>
      </c>
      <c r="J16" s="28">
        <v>20</v>
      </c>
      <c r="K16" s="27">
        <v>0.18390360000001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0.919518000000048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97</v>
      </c>
      <c r="B17" s="26">
        <v>0.839</v>
      </c>
      <c r="C17" s="26"/>
      <c r="D17" s="26">
        <v>13.434</v>
      </c>
      <c r="E17" s="27">
        <v>15.24759</v>
      </c>
      <c r="F17" s="28">
        <v>20</v>
      </c>
      <c r="G17" s="27">
        <v>3.04951799999999</v>
      </c>
      <c r="H17" s="28">
        <v>60</v>
      </c>
      <c r="I17" s="27">
        <v>9.14855399999998</v>
      </c>
      <c r="J17" s="28">
        <v>20</v>
      </c>
      <c r="K17" s="27">
        <v>3.04951799999999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15.24759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98</v>
      </c>
      <c r="B18" s="26">
        <v>0.374</v>
      </c>
      <c r="C18" s="26">
        <v>0.038</v>
      </c>
      <c r="D18" s="26">
        <v>18.648</v>
      </c>
      <c r="E18" s="27">
        <v>11.310012</v>
      </c>
      <c r="F18" s="28">
        <v>20</v>
      </c>
      <c r="G18" s="27">
        <v>2.2620024</v>
      </c>
      <c r="H18" s="28">
        <v>60</v>
      </c>
      <c r="I18" s="27">
        <v>6.78600720000001</v>
      </c>
      <c r="J18" s="28">
        <v>20</v>
      </c>
      <c r="K18" s="27">
        <v>2.2620024</v>
      </c>
      <c r="L18" s="28"/>
      <c r="M18" s="27"/>
      <c r="N18" s="28"/>
      <c r="O18" s="27"/>
      <c r="P18" s="28"/>
      <c r="Q18" s="27"/>
      <c r="R18" s="27">
        <v>0.354312</v>
      </c>
      <c r="S18" s="27">
        <v>0.354312</v>
      </c>
      <c r="T18" s="27"/>
      <c r="U18" s="27">
        <v>0.354312</v>
      </c>
      <c r="V18" s="27"/>
      <c r="W18" s="27"/>
      <c r="X18" s="27"/>
      <c r="Y18" s="27">
        <v>10.9557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99</v>
      </c>
      <c r="B19" s="26">
        <v>0.383</v>
      </c>
      <c r="C19" s="26">
        <v>0.037</v>
      </c>
      <c r="D19" s="26">
        <v>1.35199999999998</v>
      </c>
      <c r="E19" s="27">
        <v>0.511731999999991</v>
      </c>
      <c r="F19" s="28">
        <v>20</v>
      </c>
      <c r="G19" s="27">
        <v>0.102346399999998</v>
      </c>
      <c r="H19" s="28">
        <v>60</v>
      </c>
      <c r="I19" s="27">
        <v>0.307039199999994</v>
      </c>
      <c r="J19" s="28">
        <v>20</v>
      </c>
      <c r="K19" s="27">
        <v>0.102346399999998</v>
      </c>
      <c r="L19" s="28"/>
      <c r="M19" s="27"/>
      <c r="N19" s="28"/>
      <c r="O19" s="27"/>
      <c r="P19" s="28"/>
      <c r="Q19" s="27"/>
      <c r="R19" s="27">
        <v>0.0506999999999991</v>
      </c>
      <c r="S19" s="27">
        <v>0.0506999999999991</v>
      </c>
      <c r="T19" s="27"/>
      <c r="U19" s="27">
        <v>0.0506999999999991</v>
      </c>
      <c r="V19" s="27"/>
      <c r="W19" s="27"/>
      <c r="X19" s="27"/>
      <c r="Y19" s="27">
        <v>0.461031999999992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100</v>
      </c>
      <c r="B20" s="26">
        <v>0.565</v>
      </c>
      <c r="C20" s="26">
        <v>0.013</v>
      </c>
      <c r="D20" s="26">
        <v>20</v>
      </c>
      <c r="E20" s="27">
        <v>9.48</v>
      </c>
      <c r="F20" s="28">
        <v>20</v>
      </c>
      <c r="G20" s="27">
        <v>1.896</v>
      </c>
      <c r="H20" s="28">
        <v>60</v>
      </c>
      <c r="I20" s="27">
        <v>5.688</v>
      </c>
      <c r="J20" s="28">
        <v>20</v>
      </c>
      <c r="K20" s="27">
        <v>1.896</v>
      </c>
      <c r="L20" s="28"/>
      <c r="M20" s="27"/>
      <c r="N20" s="28"/>
      <c r="O20" s="27"/>
      <c r="P20" s="28"/>
      <c r="Q20" s="27"/>
      <c r="R20" s="27">
        <v>0.5</v>
      </c>
      <c r="S20" s="27">
        <v>0.5</v>
      </c>
      <c r="T20" s="27"/>
      <c r="U20" s="27">
        <v>0.5</v>
      </c>
      <c r="V20" s="27"/>
      <c r="W20" s="27"/>
      <c r="X20" s="27"/>
      <c r="Y20" s="27">
        <v>8.98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101</v>
      </c>
      <c r="B21" s="26">
        <v>0.744</v>
      </c>
      <c r="C21" s="26">
        <v>0.002</v>
      </c>
      <c r="D21" s="26">
        <v>8.10699999999997</v>
      </c>
      <c r="E21" s="27">
        <v>5.30603149999998</v>
      </c>
      <c r="F21" s="28">
        <v>20</v>
      </c>
      <c r="G21" s="27">
        <v>1.0612063</v>
      </c>
      <c r="H21" s="28">
        <v>60</v>
      </c>
      <c r="I21" s="27">
        <v>3.18361889999999</v>
      </c>
      <c r="J21" s="28">
        <v>20</v>
      </c>
      <c r="K21" s="27">
        <v>1.0612063</v>
      </c>
      <c r="L21" s="28"/>
      <c r="M21" s="27"/>
      <c r="N21" s="28"/>
      <c r="O21" s="27"/>
      <c r="P21" s="28"/>
      <c r="Q21" s="27"/>
      <c r="R21" s="27">
        <v>0.0608024999999998</v>
      </c>
      <c r="S21" s="27">
        <v>0.0608024999999998</v>
      </c>
      <c r="T21" s="27"/>
      <c r="U21" s="27">
        <v>0.0608024999999998</v>
      </c>
      <c r="V21" s="27"/>
      <c r="W21" s="27"/>
      <c r="X21" s="27"/>
      <c r="Y21" s="27">
        <v>5.24522899999998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102</v>
      </c>
      <c r="B22" s="26">
        <v>1.994</v>
      </c>
      <c r="C22" s="26"/>
      <c r="D22" s="26">
        <v>10.6560000000001</v>
      </c>
      <c r="E22" s="27">
        <v>14.5880640000001</v>
      </c>
      <c r="F22" s="28">
        <v>20</v>
      </c>
      <c r="G22" s="27">
        <v>2.91761280000002</v>
      </c>
      <c r="H22" s="28">
        <v>60</v>
      </c>
      <c r="I22" s="27">
        <v>8.75283840000005</v>
      </c>
      <c r="J22" s="28">
        <v>20</v>
      </c>
      <c r="K22" s="27">
        <v>2.91761280000002</v>
      </c>
      <c r="L22" s="28"/>
      <c r="M22" s="27"/>
      <c r="N22" s="28"/>
      <c r="O22" s="27"/>
      <c r="P22" s="28"/>
      <c r="Q22" s="27"/>
      <c r="R22" s="27">
        <v>0.0106560000000001</v>
      </c>
      <c r="S22" s="27">
        <v>0.0106560000000001</v>
      </c>
      <c r="T22" s="27"/>
      <c r="U22" s="27">
        <v>0.0106560000000001</v>
      </c>
      <c r="V22" s="27"/>
      <c r="W22" s="27"/>
      <c r="X22" s="27"/>
      <c r="Y22" s="27">
        <v>14.5774080000001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103</v>
      </c>
      <c r="B23" s="26">
        <v>1.936</v>
      </c>
      <c r="C23" s="26"/>
      <c r="D23" s="26">
        <v>1.23699999999997</v>
      </c>
      <c r="E23" s="27">
        <v>2.43070499999993</v>
      </c>
      <c r="F23" s="28">
        <v>20</v>
      </c>
      <c r="G23" s="27">
        <v>0.486140999999987</v>
      </c>
      <c r="H23" s="28">
        <v>60</v>
      </c>
      <c r="I23" s="27">
        <v>1.45842299999996</v>
      </c>
      <c r="J23" s="28">
        <v>20</v>
      </c>
      <c r="K23" s="27">
        <v>0.486140999999987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2.43070499999993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104</v>
      </c>
      <c r="B24" s="26">
        <v>1.892</v>
      </c>
      <c r="C24" s="26"/>
      <c r="D24" s="26">
        <v>0.392000000000053</v>
      </c>
      <c r="E24" s="27">
        <v>0.750288000000101</v>
      </c>
      <c r="F24" s="28">
        <v>20</v>
      </c>
      <c r="G24" s="27">
        <v>0.15005760000002</v>
      </c>
      <c r="H24" s="28">
        <v>60</v>
      </c>
      <c r="I24" s="27">
        <v>0.450172800000061</v>
      </c>
      <c r="J24" s="28">
        <v>20</v>
      </c>
      <c r="K24" s="27">
        <v>0.15005760000002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0.750288000000101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105</v>
      </c>
      <c r="B25" s="26">
        <v>1.39</v>
      </c>
      <c r="C25" s="26"/>
      <c r="D25" s="26">
        <v>1.72399999999993</v>
      </c>
      <c r="E25" s="27">
        <v>2.82908399999989</v>
      </c>
      <c r="F25" s="28">
        <v>20</v>
      </c>
      <c r="G25" s="27">
        <v>0.565816799999978</v>
      </c>
      <c r="H25" s="28">
        <v>60</v>
      </c>
      <c r="I25" s="27">
        <v>1.69745039999993</v>
      </c>
      <c r="J25" s="28">
        <v>20</v>
      </c>
      <c r="K25" s="27">
        <v>0.565816799999978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2.82908399999989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106</v>
      </c>
      <c r="B26" s="26">
        <v>1.594</v>
      </c>
      <c r="C26" s="26"/>
      <c r="D26" s="26">
        <v>2.5</v>
      </c>
      <c r="E26" s="27">
        <v>3.73</v>
      </c>
      <c r="F26" s="28">
        <v>20</v>
      </c>
      <c r="G26" s="27">
        <v>0.746</v>
      </c>
      <c r="H26" s="28">
        <v>60</v>
      </c>
      <c r="I26" s="27">
        <v>2.238</v>
      </c>
      <c r="J26" s="28">
        <v>20</v>
      </c>
      <c r="K26" s="27">
        <v>0.746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3.73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107</v>
      </c>
      <c r="B27" s="26">
        <v>1.388</v>
      </c>
      <c r="C27" s="26"/>
      <c r="D27" s="26">
        <v>1.91200000000003</v>
      </c>
      <c r="E27" s="27">
        <v>2.85079200000005</v>
      </c>
      <c r="F27" s="28">
        <v>20</v>
      </c>
      <c r="G27" s="27">
        <v>0.57015840000001</v>
      </c>
      <c r="H27" s="28">
        <v>60</v>
      </c>
      <c r="I27" s="27">
        <v>1.71047520000003</v>
      </c>
      <c r="J27" s="28">
        <v>20</v>
      </c>
      <c r="K27" s="27">
        <v>0.57015840000001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2.85079200000005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108</v>
      </c>
      <c r="B28" s="26">
        <v>0.989</v>
      </c>
      <c r="C28" s="26"/>
      <c r="D28" s="26">
        <v>13.472</v>
      </c>
      <c r="E28" s="27">
        <v>16.011472</v>
      </c>
      <c r="F28" s="28">
        <v>20</v>
      </c>
      <c r="G28" s="27">
        <v>3.20229439999999</v>
      </c>
      <c r="H28" s="28">
        <v>60</v>
      </c>
      <c r="I28" s="27">
        <v>9.60688319999999</v>
      </c>
      <c r="J28" s="28">
        <v>20</v>
      </c>
      <c r="K28" s="27">
        <v>3.20229439999999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16.011472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109</v>
      </c>
      <c r="B29" s="26">
        <v>1.045</v>
      </c>
      <c r="C29" s="26"/>
      <c r="D29" s="26">
        <v>16.605</v>
      </c>
      <c r="E29" s="27">
        <v>16.887285</v>
      </c>
      <c r="F29" s="28">
        <v>20</v>
      </c>
      <c r="G29" s="27">
        <v>3.377457</v>
      </c>
      <c r="H29" s="28">
        <v>60</v>
      </c>
      <c r="I29" s="27">
        <v>10.132371</v>
      </c>
      <c r="J29" s="28">
        <v>20</v>
      </c>
      <c r="K29" s="27">
        <v>3.377457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16.887285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110</v>
      </c>
      <c r="B30" s="26">
        <v>1.132</v>
      </c>
      <c r="C30" s="26"/>
      <c r="D30" s="26">
        <v>3.39499999999998</v>
      </c>
      <c r="E30" s="27">
        <v>3.69545749999998</v>
      </c>
      <c r="F30" s="28">
        <v>20</v>
      </c>
      <c r="G30" s="27">
        <v>0.739091499999996</v>
      </c>
      <c r="H30" s="28">
        <v>60</v>
      </c>
      <c r="I30" s="27">
        <v>2.21727449999999</v>
      </c>
      <c r="J30" s="28">
        <v>20</v>
      </c>
      <c r="K30" s="27">
        <v>0.739091499999996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3.69545749999998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111</v>
      </c>
      <c r="B31" s="26">
        <v>1.63</v>
      </c>
      <c r="C31" s="26"/>
      <c r="D31" s="26">
        <v>20</v>
      </c>
      <c r="E31" s="27">
        <v>27.62</v>
      </c>
      <c r="F31" s="28">
        <v>20</v>
      </c>
      <c r="G31" s="27">
        <v>5.524</v>
      </c>
      <c r="H31" s="28">
        <v>60</v>
      </c>
      <c r="I31" s="27">
        <v>16.572</v>
      </c>
      <c r="J31" s="28">
        <v>20</v>
      </c>
      <c r="K31" s="27">
        <v>5.524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27.62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112</v>
      </c>
      <c r="B32" s="26">
        <v>1.174</v>
      </c>
      <c r="C32" s="26"/>
      <c r="D32" s="26">
        <v>17.444</v>
      </c>
      <c r="E32" s="27">
        <v>24.4564879999999</v>
      </c>
      <c r="F32" s="28">
        <v>20</v>
      </c>
      <c r="G32" s="27">
        <v>4.89129759999999</v>
      </c>
      <c r="H32" s="28">
        <v>60</v>
      </c>
      <c r="I32" s="27">
        <v>14.6738928</v>
      </c>
      <c r="J32" s="28">
        <v>20</v>
      </c>
      <c r="K32" s="27">
        <v>4.89129759999999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24.4564879999999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113</v>
      </c>
      <c r="B33" s="26">
        <v>1.304</v>
      </c>
      <c r="C33" s="26"/>
      <c r="D33" s="26">
        <v>2.55600000000004</v>
      </c>
      <c r="E33" s="27">
        <v>3.16688400000005</v>
      </c>
      <c r="F33" s="28">
        <v>20</v>
      </c>
      <c r="G33" s="27">
        <v>0.63337680000001</v>
      </c>
      <c r="H33" s="28">
        <v>60</v>
      </c>
      <c r="I33" s="27">
        <v>1.90013040000003</v>
      </c>
      <c r="J33" s="28">
        <v>20</v>
      </c>
      <c r="K33" s="27">
        <v>0.63337680000001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3.16688400000005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114</v>
      </c>
      <c r="B34" s="26">
        <v>1.161</v>
      </c>
      <c r="C34" s="26"/>
      <c r="D34" s="26">
        <v>20</v>
      </c>
      <c r="E34" s="27">
        <v>24.65</v>
      </c>
      <c r="F34" s="28">
        <v>20</v>
      </c>
      <c r="G34" s="27">
        <v>4.93</v>
      </c>
      <c r="H34" s="28">
        <v>60</v>
      </c>
      <c r="I34" s="27">
        <v>14.79</v>
      </c>
      <c r="J34" s="28">
        <v>20</v>
      </c>
      <c r="K34" s="27">
        <v>4.93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24.65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115</v>
      </c>
      <c r="B35" s="26">
        <v>0.777</v>
      </c>
      <c r="C35" s="26">
        <v>0.001</v>
      </c>
      <c r="D35" s="26">
        <v>5.50300000000004</v>
      </c>
      <c r="E35" s="27">
        <v>5.33240700000004</v>
      </c>
      <c r="F35" s="28">
        <v>20</v>
      </c>
      <c r="G35" s="27">
        <v>1.06648140000001</v>
      </c>
      <c r="H35" s="28">
        <v>60</v>
      </c>
      <c r="I35" s="27">
        <v>3.19944420000002</v>
      </c>
      <c r="J35" s="28">
        <v>20</v>
      </c>
      <c r="K35" s="27">
        <v>1.06648140000001</v>
      </c>
      <c r="L35" s="28"/>
      <c r="M35" s="27"/>
      <c r="N35" s="28"/>
      <c r="O35" s="27"/>
      <c r="P35" s="28"/>
      <c r="Q35" s="27"/>
      <c r="R35" s="27">
        <v>0.00275150000000002</v>
      </c>
      <c r="S35" s="27">
        <v>0.00275150000000002</v>
      </c>
      <c r="T35" s="27"/>
      <c r="U35" s="27">
        <v>0.00275150000000002</v>
      </c>
      <c r="V35" s="27"/>
      <c r="W35" s="27"/>
      <c r="X35" s="27"/>
      <c r="Y35" s="27">
        <v>5.32965550000004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230.1545695</v>
      </c>
      <c r="F36" s="30"/>
      <c r="G36" s="31">
        <f t="shared" si="0"/>
        <v>46.0309139</v>
      </c>
      <c r="H36" s="30"/>
      <c r="I36" s="31">
        <f t="shared" si="0"/>
        <v>138.0927417</v>
      </c>
      <c r="J36" s="30"/>
      <c r="K36" s="31">
        <f t="shared" ref="K36:O36" si="1">IF(SUM(K9:K35)=0,"",SUM(K9:K35))</f>
        <v>46.0309139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0.979221999999999</v>
      </c>
      <c r="S36" s="31">
        <f t="shared" si="2"/>
        <v>0.979221999999999</v>
      </c>
      <c r="T36" s="31" t="str">
        <f t="shared" si="2"/>
        <v/>
      </c>
      <c r="U36" s="31">
        <f t="shared" si="2"/>
        <v>0.979221999999999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229.1753475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230.1545695</v>
      </c>
      <c r="F37" s="33"/>
      <c r="G37" s="34">
        <f t="shared" si="4"/>
        <v>46.0309139</v>
      </c>
      <c r="H37" s="33"/>
      <c r="I37" s="34">
        <f t="shared" si="4"/>
        <v>138.0927417</v>
      </c>
      <c r="J37" s="33"/>
      <c r="K37" s="34">
        <f t="shared" ref="K37:O37" si="5">IF(K36="","",K36)</f>
        <v>46.0309139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0.979221999999999</v>
      </c>
      <c r="S37" s="34">
        <f t="shared" si="6"/>
        <v>0.979221999999999</v>
      </c>
      <c r="T37" s="34" t="str">
        <f t="shared" si="6"/>
        <v/>
      </c>
      <c r="U37" s="34">
        <f t="shared" si="6"/>
        <v>0.979221999999999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229.1753475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D31" sqref="D31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116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115</v>
      </c>
      <c r="B9" s="22">
        <v>0.777</v>
      </c>
      <c r="C9" s="22">
        <v>0.001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117</v>
      </c>
      <c r="B10" s="26">
        <v>0.801</v>
      </c>
      <c r="C10" s="26">
        <v>0.001</v>
      </c>
      <c r="D10" s="26">
        <v>0.793999999999983</v>
      </c>
      <c r="E10" s="27">
        <v>0.626465999999986</v>
      </c>
      <c r="F10" s="28">
        <v>20</v>
      </c>
      <c r="G10" s="27">
        <v>0.125293199999997</v>
      </c>
      <c r="H10" s="28">
        <v>60</v>
      </c>
      <c r="I10" s="27">
        <v>0.375879599999992</v>
      </c>
      <c r="J10" s="28">
        <v>20</v>
      </c>
      <c r="K10" s="27">
        <v>0.125293199999997</v>
      </c>
      <c r="L10" s="28"/>
      <c r="M10" s="27"/>
      <c r="N10" s="28"/>
      <c r="O10" s="27"/>
      <c r="P10" s="28"/>
      <c r="Q10" s="27"/>
      <c r="R10" s="27">
        <v>0.000793999999999983</v>
      </c>
      <c r="S10" s="27">
        <v>0.000793999999999983</v>
      </c>
      <c r="T10" s="27"/>
      <c r="U10" s="27">
        <v>0.000793999999999983</v>
      </c>
      <c r="V10" s="27"/>
      <c r="W10" s="27"/>
      <c r="X10" s="27"/>
      <c r="Y10" s="27">
        <v>0.625671999999986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118</v>
      </c>
      <c r="B11" s="26">
        <v>0.778</v>
      </c>
      <c r="C11" s="26">
        <v>0.001</v>
      </c>
      <c r="D11" s="26">
        <v>4.71199999999999</v>
      </c>
      <c r="E11" s="27">
        <v>3.72012399999999</v>
      </c>
      <c r="F11" s="28">
        <v>20</v>
      </c>
      <c r="G11" s="27">
        <v>0.744024799999998</v>
      </c>
      <c r="H11" s="28">
        <v>60</v>
      </c>
      <c r="I11" s="27">
        <v>2.2320744</v>
      </c>
      <c r="J11" s="28">
        <v>20</v>
      </c>
      <c r="K11" s="27">
        <v>0.744024799999998</v>
      </c>
      <c r="L11" s="28"/>
      <c r="M11" s="27"/>
      <c r="N11" s="28"/>
      <c r="O11" s="27"/>
      <c r="P11" s="28"/>
      <c r="Q11" s="27"/>
      <c r="R11" s="27">
        <v>0.00471199999999999</v>
      </c>
      <c r="S11" s="27">
        <v>0.00471199999999999</v>
      </c>
      <c r="T11" s="27"/>
      <c r="U11" s="27">
        <v>0.00471199999999999</v>
      </c>
      <c r="V11" s="27"/>
      <c r="W11" s="27"/>
      <c r="X11" s="27"/>
      <c r="Y11" s="27">
        <v>3.71541199999999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119</v>
      </c>
      <c r="B12" s="26">
        <v>0.494</v>
      </c>
      <c r="C12" s="26">
        <v>0.021</v>
      </c>
      <c r="D12" s="26">
        <v>2.62599999999998</v>
      </c>
      <c r="E12" s="27">
        <v>1.67013599999998</v>
      </c>
      <c r="F12" s="28">
        <v>20</v>
      </c>
      <c r="G12" s="27">
        <v>0.334027199999997</v>
      </c>
      <c r="H12" s="28">
        <v>60</v>
      </c>
      <c r="I12" s="27">
        <v>1.00208159999999</v>
      </c>
      <c r="J12" s="28">
        <v>20</v>
      </c>
      <c r="K12" s="27">
        <v>0.334027199999997</v>
      </c>
      <c r="L12" s="28"/>
      <c r="M12" s="27"/>
      <c r="N12" s="28"/>
      <c r="O12" s="27"/>
      <c r="P12" s="28"/>
      <c r="Q12" s="27"/>
      <c r="R12" s="27">
        <v>0.0288859999999997</v>
      </c>
      <c r="S12" s="27">
        <v>0.0288859999999997</v>
      </c>
      <c r="T12" s="27"/>
      <c r="U12" s="27">
        <v>0.0288859999999997</v>
      </c>
      <c r="V12" s="27"/>
      <c r="W12" s="27"/>
      <c r="X12" s="27"/>
      <c r="Y12" s="27">
        <v>1.64124999999998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120</v>
      </c>
      <c r="B13" s="26">
        <v>0.574</v>
      </c>
      <c r="C13" s="26">
        <v>0.014</v>
      </c>
      <c r="D13" s="26">
        <v>3.66899999999998</v>
      </c>
      <c r="E13" s="27">
        <v>1.95924599999999</v>
      </c>
      <c r="F13" s="28">
        <v>20</v>
      </c>
      <c r="G13" s="27">
        <v>0.391849199999998</v>
      </c>
      <c r="H13" s="28">
        <v>60</v>
      </c>
      <c r="I13" s="27">
        <v>1.17554759999999</v>
      </c>
      <c r="J13" s="28">
        <v>20</v>
      </c>
      <c r="K13" s="27">
        <v>0.391849199999998</v>
      </c>
      <c r="L13" s="28"/>
      <c r="M13" s="27"/>
      <c r="N13" s="28"/>
      <c r="O13" s="27"/>
      <c r="P13" s="28"/>
      <c r="Q13" s="27"/>
      <c r="R13" s="27">
        <v>0.0642074999999997</v>
      </c>
      <c r="S13" s="27">
        <v>0.0642074999999997</v>
      </c>
      <c r="T13" s="27"/>
      <c r="U13" s="27">
        <v>0.0642074999999997</v>
      </c>
      <c r="V13" s="27"/>
      <c r="W13" s="27"/>
      <c r="X13" s="27"/>
      <c r="Y13" s="27">
        <v>1.89503849999999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121</v>
      </c>
      <c r="B14" s="26">
        <v>0.461</v>
      </c>
      <c r="C14" s="26">
        <v>0.026</v>
      </c>
      <c r="D14" s="26">
        <v>2.69600000000003</v>
      </c>
      <c r="E14" s="27">
        <v>1.39518000000001</v>
      </c>
      <c r="F14" s="28">
        <v>20</v>
      </c>
      <c r="G14" s="27">
        <v>0.279036000000003</v>
      </c>
      <c r="H14" s="28">
        <v>60</v>
      </c>
      <c r="I14" s="27">
        <v>0.837108000000008</v>
      </c>
      <c r="J14" s="28">
        <v>20</v>
      </c>
      <c r="K14" s="27">
        <v>0.279036000000003</v>
      </c>
      <c r="L14" s="28"/>
      <c r="M14" s="27"/>
      <c r="N14" s="28"/>
      <c r="O14" s="27"/>
      <c r="P14" s="28"/>
      <c r="Q14" s="27"/>
      <c r="R14" s="27">
        <v>0.0539200000000005</v>
      </c>
      <c r="S14" s="27">
        <v>0.0539200000000005</v>
      </c>
      <c r="T14" s="27"/>
      <c r="U14" s="27">
        <v>0.0539200000000005</v>
      </c>
      <c r="V14" s="27"/>
      <c r="W14" s="27"/>
      <c r="X14" s="27"/>
      <c r="Y14" s="27">
        <v>1.34126000000001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122</v>
      </c>
      <c r="B15" s="26">
        <v>0.421</v>
      </c>
      <c r="C15" s="26">
        <v>0.03</v>
      </c>
      <c r="D15" s="26">
        <v>1.09400000000005</v>
      </c>
      <c r="E15" s="27">
        <v>0.482454000000022</v>
      </c>
      <c r="F15" s="28">
        <v>20</v>
      </c>
      <c r="G15" s="27">
        <v>0.0964908000000045</v>
      </c>
      <c r="H15" s="28">
        <v>60</v>
      </c>
      <c r="I15" s="27">
        <v>0.289472400000013</v>
      </c>
      <c r="J15" s="28">
        <v>20</v>
      </c>
      <c r="K15" s="27">
        <v>0.0964908000000045</v>
      </c>
      <c r="L15" s="28"/>
      <c r="M15" s="27"/>
      <c r="N15" s="28"/>
      <c r="O15" s="27"/>
      <c r="P15" s="28"/>
      <c r="Q15" s="27"/>
      <c r="R15" s="27">
        <v>0.0306320000000014</v>
      </c>
      <c r="S15" s="27">
        <v>0.0306320000000014</v>
      </c>
      <c r="T15" s="27"/>
      <c r="U15" s="27">
        <v>0.0306320000000014</v>
      </c>
      <c r="V15" s="27"/>
      <c r="W15" s="27"/>
      <c r="X15" s="27"/>
      <c r="Y15" s="27">
        <v>0.451822000000021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123</v>
      </c>
      <c r="B16" s="26">
        <v>0.919</v>
      </c>
      <c r="C16" s="26"/>
      <c r="D16" s="26">
        <v>4.9799999999999</v>
      </c>
      <c r="E16" s="27">
        <v>3.33659999999994</v>
      </c>
      <c r="F16" s="28">
        <v>20</v>
      </c>
      <c r="G16" s="27">
        <v>0.667319999999987</v>
      </c>
      <c r="H16" s="28">
        <v>60</v>
      </c>
      <c r="I16" s="27">
        <v>2.00195999999996</v>
      </c>
      <c r="J16" s="28">
        <v>20</v>
      </c>
      <c r="K16" s="27">
        <v>0.667319999999987</v>
      </c>
      <c r="L16" s="28"/>
      <c r="M16" s="27"/>
      <c r="N16" s="28"/>
      <c r="O16" s="27"/>
      <c r="P16" s="28"/>
      <c r="Q16" s="27"/>
      <c r="R16" s="27">
        <v>0.0746999999999986</v>
      </c>
      <c r="S16" s="27">
        <v>0.0746999999999986</v>
      </c>
      <c r="T16" s="27"/>
      <c r="U16" s="27">
        <v>0.0746999999999986</v>
      </c>
      <c r="V16" s="27"/>
      <c r="W16" s="27"/>
      <c r="X16" s="27"/>
      <c r="Y16" s="27">
        <v>3.26189999999994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124</v>
      </c>
      <c r="B17" s="26">
        <v>0.846</v>
      </c>
      <c r="C17" s="26"/>
      <c r="D17" s="26">
        <v>4.47200000000009</v>
      </c>
      <c r="E17" s="27">
        <v>3.94654000000008</v>
      </c>
      <c r="F17" s="28">
        <v>20</v>
      </c>
      <c r="G17" s="27">
        <v>0.789308000000017</v>
      </c>
      <c r="H17" s="28">
        <v>60</v>
      </c>
      <c r="I17" s="27">
        <v>2.36792400000005</v>
      </c>
      <c r="J17" s="28">
        <v>20</v>
      </c>
      <c r="K17" s="27">
        <v>0.789308000000017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3.94654000000008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125</v>
      </c>
      <c r="B18" s="26">
        <v>1.154</v>
      </c>
      <c r="C18" s="26"/>
      <c r="D18" s="26">
        <v>3.71699999999998</v>
      </c>
      <c r="E18" s="27">
        <v>3.71699999999998</v>
      </c>
      <c r="F18" s="28">
        <v>20</v>
      </c>
      <c r="G18" s="27">
        <v>0.743399999999997</v>
      </c>
      <c r="H18" s="28">
        <v>60</v>
      </c>
      <c r="I18" s="27">
        <v>2.23019999999999</v>
      </c>
      <c r="J18" s="28">
        <v>20</v>
      </c>
      <c r="K18" s="27">
        <v>0.743399999999997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3.71699999999998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126</v>
      </c>
      <c r="B19" s="26">
        <v>2.016</v>
      </c>
      <c r="C19" s="26"/>
      <c r="D19" s="26">
        <v>3.13099999999997</v>
      </c>
      <c r="E19" s="27">
        <v>4.96263499999996</v>
      </c>
      <c r="F19" s="28">
        <v>20</v>
      </c>
      <c r="G19" s="27">
        <v>0.992526999999991</v>
      </c>
      <c r="H19" s="28">
        <v>60</v>
      </c>
      <c r="I19" s="27">
        <v>2.97758099999997</v>
      </c>
      <c r="J19" s="28">
        <v>20</v>
      </c>
      <c r="K19" s="27">
        <v>0.992526999999991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4.96263499999996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127</v>
      </c>
      <c r="B20" s="26">
        <v>2.113</v>
      </c>
      <c r="C20" s="26"/>
      <c r="D20" s="26">
        <v>1.37800000000004</v>
      </c>
      <c r="E20" s="27">
        <v>2.84488100000009</v>
      </c>
      <c r="F20" s="28">
        <v>20</v>
      </c>
      <c r="G20" s="27">
        <v>0.568976200000018</v>
      </c>
      <c r="H20" s="28">
        <v>60</v>
      </c>
      <c r="I20" s="27">
        <v>1.70692860000005</v>
      </c>
      <c r="J20" s="28">
        <v>20</v>
      </c>
      <c r="K20" s="27">
        <v>0.568976200000018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2.84488100000009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128</v>
      </c>
      <c r="B21" s="26">
        <v>1.96</v>
      </c>
      <c r="C21" s="26"/>
      <c r="D21" s="26">
        <v>1.22799999999995</v>
      </c>
      <c r="E21" s="27">
        <v>2.5008219999999</v>
      </c>
      <c r="F21" s="28">
        <v>20</v>
      </c>
      <c r="G21" s="27">
        <v>0.50016439999998</v>
      </c>
      <c r="H21" s="28">
        <v>60</v>
      </c>
      <c r="I21" s="27">
        <v>1.50049319999994</v>
      </c>
      <c r="J21" s="28">
        <v>20</v>
      </c>
      <c r="K21" s="27">
        <v>0.50016439999998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2.5008219999999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129</v>
      </c>
      <c r="B22" s="26">
        <v>1.51</v>
      </c>
      <c r="C22" s="26"/>
      <c r="D22" s="26">
        <v>5.54600000000005</v>
      </c>
      <c r="E22" s="27">
        <v>9.62231000000008</v>
      </c>
      <c r="F22" s="28">
        <v>20</v>
      </c>
      <c r="G22" s="27">
        <v>1.92446200000002</v>
      </c>
      <c r="H22" s="28">
        <v>60</v>
      </c>
      <c r="I22" s="27">
        <v>5.77338600000005</v>
      </c>
      <c r="J22" s="28">
        <v>20</v>
      </c>
      <c r="K22" s="27">
        <v>1.92446200000002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9.62231000000008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130</v>
      </c>
      <c r="B23" s="26">
        <v>1.167</v>
      </c>
      <c r="C23" s="26"/>
      <c r="D23" s="26">
        <v>10.8549999999999</v>
      </c>
      <c r="E23" s="27">
        <v>14.5294174999999</v>
      </c>
      <c r="F23" s="28">
        <v>20</v>
      </c>
      <c r="G23" s="27">
        <v>2.90588349999997</v>
      </c>
      <c r="H23" s="28">
        <v>60</v>
      </c>
      <c r="I23" s="27">
        <v>8.71765049999992</v>
      </c>
      <c r="J23" s="28">
        <v>20</v>
      </c>
      <c r="K23" s="27">
        <v>2.90588349999997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14.5294174999999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131</v>
      </c>
      <c r="B24" s="26">
        <v>1.216</v>
      </c>
      <c r="C24" s="26"/>
      <c r="D24" s="26">
        <v>3.59900000000005</v>
      </c>
      <c r="E24" s="27">
        <v>4.28820850000006</v>
      </c>
      <c r="F24" s="28">
        <v>20</v>
      </c>
      <c r="G24" s="27">
        <v>0.857641700000011</v>
      </c>
      <c r="H24" s="28">
        <v>60</v>
      </c>
      <c r="I24" s="27">
        <v>2.57292510000003</v>
      </c>
      <c r="J24" s="28">
        <v>20</v>
      </c>
      <c r="K24" s="27">
        <v>0.857641700000011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4.28820850000006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132</v>
      </c>
      <c r="B25" s="26">
        <v>1.419</v>
      </c>
      <c r="C25" s="26"/>
      <c r="D25" s="26">
        <v>7.76499999999999</v>
      </c>
      <c r="E25" s="27">
        <v>10.2303875</v>
      </c>
      <c r="F25" s="28">
        <v>20</v>
      </c>
      <c r="G25" s="27">
        <v>2.0460775</v>
      </c>
      <c r="H25" s="28">
        <v>60</v>
      </c>
      <c r="I25" s="27">
        <v>6.13823249999999</v>
      </c>
      <c r="J25" s="28">
        <v>20</v>
      </c>
      <c r="K25" s="27">
        <v>2.0460775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10.2303875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133</v>
      </c>
      <c r="B26" s="26">
        <v>1.792</v>
      </c>
      <c r="C26" s="26"/>
      <c r="D26" s="26">
        <v>7.41499999999996</v>
      </c>
      <c r="E26" s="27">
        <v>11.9047824999999</v>
      </c>
      <c r="F26" s="28">
        <v>20</v>
      </c>
      <c r="G26" s="27">
        <v>2.38095649999999</v>
      </c>
      <c r="H26" s="28">
        <v>60</v>
      </c>
      <c r="I26" s="27">
        <v>7.14286949999997</v>
      </c>
      <c r="J26" s="28">
        <v>20</v>
      </c>
      <c r="K26" s="27">
        <v>2.38095649999999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11.9047824999999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134</v>
      </c>
      <c r="B27" s="26">
        <v>1.662</v>
      </c>
      <c r="C27" s="26"/>
      <c r="D27" s="26">
        <v>4.82000000000005</v>
      </c>
      <c r="E27" s="27">
        <v>8.32414000000009</v>
      </c>
      <c r="F27" s="28">
        <v>20</v>
      </c>
      <c r="G27" s="27">
        <v>1.66482800000002</v>
      </c>
      <c r="H27" s="28">
        <v>60</v>
      </c>
      <c r="I27" s="27">
        <v>4.99448400000005</v>
      </c>
      <c r="J27" s="28">
        <v>20</v>
      </c>
      <c r="K27" s="27">
        <v>1.66482800000002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8.32414000000009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135</v>
      </c>
      <c r="B28" s="26">
        <v>1.048</v>
      </c>
      <c r="C28" s="26"/>
      <c r="D28" s="26">
        <v>19.301</v>
      </c>
      <c r="E28" s="27">
        <v>26.1528550000001</v>
      </c>
      <c r="F28" s="28">
        <v>20</v>
      </c>
      <c r="G28" s="27">
        <v>5.23057100000001</v>
      </c>
      <c r="H28" s="28">
        <v>60</v>
      </c>
      <c r="I28" s="27">
        <v>15.691713</v>
      </c>
      <c r="J28" s="28">
        <v>20</v>
      </c>
      <c r="K28" s="27">
        <v>5.23057100000001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26.1528550000001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116.214185</v>
      </c>
      <c r="F36" s="30"/>
      <c r="G36" s="31">
        <f t="shared" si="0"/>
        <v>23.242837</v>
      </c>
      <c r="H36" s="30"/>
      <c r="I36" s="31">
        <f t="shared" si="0"/>
        <v>69.728511</v>
      </c>
      <c r="J36" s="30"/>
      <c r="K36" s="31">
        <f t="shared" ref="K36:O36" si="1">IF(SUM(K9:K35)=0,"",SUM(K9:K35))</f>
        <v>23.242837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0.2578515</v>
      </c>
      <c r="S36" s="31">
        <f t="shared" si="2"/>
        <v>0.2578515</v>
      </c>
      <c r="T36" s="31" t="str">
        <f t="shared" si="2"/>
        <v/>
      </c>
      <c r="U36" s="31">
        <f t="shared" si="2"/>
        <v>0.2578515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115.9563335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116.214185</v>
      </c>
      <c r="F37" s="33"/>
      <c r="G37" s="34">
        <f t="shared" si="4"/>
        <v>23.242837</v>
      </c>
      <c r="H37" s="33"/>
      <c r="I37" s="34">
        <f t="shared" si="4"/>
        <v>69.728511</v>
      </c>
      <c r="J37" s="33"/>
      <c r="K37" s="34">
        <f t="shared" ref="K37:O37" si="5">IF(K36="","",K36)</f>
        <v>23.242837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0.2578515</v>
      </c>
      <c r="S37" s="34">
        <f t="shared" si="6"/>
        <v>0.2578515</v>
      </c>
      <c r="T37" s="34" t="str">
        <f t="shared" si="6"/>
        <v/>
      </c>
      <c r="U37" s="34">
        <f t="shared" si="6"/>
        <v>0.2578515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115.9563335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土方计算表001</vt:lpstr>
      <vt:lpstr>土方计算表002</vt:lpstr>
      <vt:lpstr>土方计算表003</vt:lpstr>
      <vt:lpstr>土方计算表004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2024-08-30T06:58:33Z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37457C1C3A494A68AD5855652FB44C66_11</vt:lpwstr>
  </property>
  <property fmtid="{D5CDD505-2E9C-101B-9397-08002B2CF9AE}" pid="3" name="KSOProductBuildVer">
    <vt:lpwstr>2052-12.1.0.17827</vt:lpwstr>
  </property>
</Properties>
</file>