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activeTab="2"/>
  </bookViews>
  <sheets>
    <sheet name="土方计算表001" sheetId="1" r:id="rId1"/>
    <sheet name="土方计算表002" sheetId="2" r:id="rId2"/>
    <sheet name="土方计算表003" sheetId="3" r:id="rId3"/>
    <sheet name="Sheet1 (2)" sheetId="4" r:id="rId4"/>
  </sheets>
  <definedNames>
    <definedName name="_xlnm.Print_Area" localSheetId="0">土方计算表001!$A$1:$AF$38</definedName>
    <definedName name="_xlnm.Print_Area" localSheetId="1">土方计算表002!$A$1:$AF$38</definedName>
    <definedName name="_xlnm.Print_Area" localSheetId="2">土方计算表003!$A$1:$AF$38</definedName>
    <definedName name="_xlnm.Print_Area" localSheetId="3">'Sheet1 (2)'!$A$1:$AF$38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<sst xmlns="http://schemas.openxmlformats.org/spreadsheetml/2006/main" count="240" uniqueCount="97">
  <si>
    <r>
      <rPr>
        <u/>
        <sz val="20"/>
        <rFont val="黑体"/>
        <charset val="134"/>
      </rPr>
      <t>路</t>
    </r>
    <r>
      <rPr>
        <u/>
        <sz val="20"/>
        <rFont val="黑体"/>
        <charset val="134"/>
      </rPr>
      <t>基</t>
    </r>
    <r>
      <rPr>
        <u/>
        <sz val="20"/>
        <rFont val="黑体"/>
        <charset val="134"/>
      </rPr>
      <t>土</t>
    </r>
    <r>
      <rPr>
        <u/>
        <sz val="20"/>
        <rFont val="黑体"/>
        <charset val="134"/>
      </rPr>
      <t>石</t>
    </r>
    <r>
      <rPr>
        <u/>
        <sz val="20"/>
        <rFont val="黑体"/>
        <charset val="134"/>
      </rPr>
      <t>方</t>
    </r>
    <r>
      <rPr>
        <u/>
        <sz val="20"/>
        <rFont val="黑体"/>
        <charset val="134"/>
      </rPr>
      <t>数</t>
    </r>
    <r>
      <rPr>
        <u/>
        <sz val="20"/>
        <rFont val="黑体"/>
        <charset val="134"/>
      </rPr>
      <t>量</t>
    </r>
    <r>
      <rPr>
        <u/>
        <sz val="20"/>
        <rFont val="黑体"/>
        <charset val="134"/>
      </rPr>
      <t>计</t>
    </r>
    <r>
      <rPr>
        <u/>
        <sz val="20"/>
        <rFont val="黑体"/>
        <charset val="134"/>
      </rPr>
      <t>算</t>
    </r>
    <r>
      <rPr>
        <u/>
        <sz val="20"/>
        <rFont val="黑体"/>
        <charset val="134"/>
      </rPr>
      <t>表</t>
    </r>
  </si>
  <si>
    <t>第 1 页   共 3 页</t>
  </si>
  <si>
    <r>
      <rPr>
        <sz val="10"/>
        <rFont val="宋体"/>
        <charset val="134"/>
      </rPr>
      <t>桩</t>
    </r>
    <r>
      <rPr>
        <sz val="10"/>
        <rFont val="Times New Roman"/>
        <charset val="0"/>
      </rPr>
      <t xml:space="preserve">    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</si>
  <si>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横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</si>
  <si>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</si>
  <si>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rPr>
        <sz val="10"/>
        <rFont val="宋体"/>
        <charset val="134"/>
      </rPr>
      <t>挖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charset val="0"/>
      </rPr>
      <t xml:space="preserve"> 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</si>
  <si>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填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</si>
  <si>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利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</si>
  <si>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借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</si>
  <si>
    <r>
      <rPr>
        <sz val="10"/>
        <rFont val="宋体"/>
        <charset val="134"/>
      </rPr>
      <t>弃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</si>
  <si>
    <r>
      <rPr>
        <sz val="10"/>
        <rFont val="宋体"/>
        <charset val="134"/>
      </rPr>
      <t>备</t>
    </r>
    <r>
      <rPr>
        <sz val="10"/>
        <rFont val="Times New Roman"/>
        <charset val="0"/>
      </rPr>
      <t xml:space="preserve">   </t>
    </r>
    <r>
      <rPr>
        <sz val="10"/>
        <rFont val="宋体"/>
        <charset val="134"/>
      </rPr>
      <t>注</t>
    </r>
  </si>
  <si>
    <r>
      <rPr>
        <sz val="10"/>
        <rFont val="宋体"/>
        <charset val="134"/>
      </rPr>
      <t>面</t>
    </r>
    <r>
      <rPr>
        <sz val="10"/>
        <rFont val="Times New Roman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</si>
  <si>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</si>
  <si>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</si>
  <si>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</si>
  <si>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rPr>
        <sz val="10"/>
        <rFont val="Times New Roman"/>
        <charset val="0"/>
      </rPr>
      <t>(m3)</t>
    </r>
    <r>
      <rPr>
        <sz val="10"/>
        <rFont val="宋体"/>
        <charset val="134"/>
      </rPr>
      <t>及运距</t>
    </r>
  </si>
  <si>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2</t>
    </r>
    <r>
      <rPr>
        <sz val="10"/>
        <rFont val="Times New Roman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</si>
  <si>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</si>
  <si>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</si>
  <si>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</si>
  <si>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</si>
  <si>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</si>
  <si>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</si>
  <si>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</si>
  <si>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rPr>
        <sz val="10"/>
        <rFont val="宋体"/>
        <charset val="134"/>
      </rPr>
      <t>填</t>
    </r>
    <r>
      <rPr>
        <sz val="10"/>
        <rFont val="Times New Roman"/>
        <charset val="0"/>
      </rPr>
      <t xml:space="preserve">       </t>
    </r>
    <r>
      <rPr>
        <sz val="10"/>
        <rFont val="宋体"/>
        <charset val="134"/>
      </rPr>
      <t>缺</t>
    </r>
  </si>
  <si>
    <r>
      <rPr>
        <sz val="10"/>
        <rFont val="宋体"/>
        <charset val="134"/>
      </rPr>
      <t>挖</t>
    </r>
    <r>
      <rPr>
        <sz val="10"/>
        <rFont val="Times New Roman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</si>
  <si>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</si>
  <si>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</si>
  <si>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</si>
  <si>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</si>
  <si>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</si>
  <si>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</si>
  <si>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</si>
  <si>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</si>
  <si>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K0+020</t>
  </si>
  <si>
    <t>K0+033.269</t>
  </si>
  <si>
    <t>K0+040</t>
  </si>
  <si>
    <t>K0+060</t>
  </si>
  <si>
    <t>K0+064.112</t>
  </si>
  <si>
    <t>K0+080</t>
  </si>
  <si>
    <t>K0+100</t>
  </si>
  <si>
    <t>K0+102.574</t>
  </si>
  <si>
    <t>K0+119.111</t>
  </si>
  <si>
    <t>K0+120</t>
  </si>
  <si>
    <t>K0+135.002</t>
  </si>
  <si>
    <t>K0+140</t>
  </si>
  <si>
    <t>K0+157.337</t>
  </si>
  <si>
    <t>K0+160</t>
  </si>
  <si>
    <t>K0+179.192</t>
  </si>
  <si>
    <t>K0+180</t>
  </si>
  <si>
    <t>K0+200</t>
  </si>
  <si>
    <t>K0+210.679</t>
  </si>
  <si>
    <t>K0+220</t>
  </si>
  <si>
    <t>K0+233.152</t>
  </si>
  <si>
    <t>K0+235.649</t>
  </si>
  <si>
    <t>K0+237.968</t>
  </si>
  <si>
    <t>K0+240</t>
  </si>
  <si>
    <t>K0+240.716</t>
  </si>
  <si>
    <t>K0+260</t>
  </si>
  <si>
    <t>K0+260.829</t>
  </si>
  <si>
    <r>
      <rPr>
        <sz val="12"/>
        <rFont val="宋体"/>
        <charset val="134"/>
      </rPr>
      <t>小</t>
    </r>
    <r>
      <rPr>
        <sz val="12"/>
        <rFont val="Times New Roman"/>
        <charset val="0"/>
      </rPr>
      <t xml:space="preserve">    </t>
    </r>
    <r>
      <rPr>
        <sz val="12"/>
        <rFont val="宋体"/>
        <charset val="134"/>
      </rPr>
      <t>计</t>
    </r>
  </si>
  <si>
    <r>
      <rPr>
        <sz val="12"/>
        <rFont val="宋体"/>
        <charset val="134"/>
      </rP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</si>
  <si>
    <t>第 2 页   共 3 页</t>
  </si>
  <si>
    <t>K0+275.131</t>
  </si>
  <si>
    <t>K0+278.350</t>
  </si>
  <si>
    <t>K0+280</t>
  </si>
  <si>
    <t>K0+281.565</t>
  </si>
  <si>
    <t>K0+300</t>
  </si>
  <si>
    <t>K0+311.904</t>
  </si>
  <si>
    <t>K0+320</t>
  </si>
  <si>
    <t>K0+334.483</t>
  </si>
  <si>
    <t>K0+340</t>
  </si>
  <si>
    <t>K0+352.095</t>
  </si>
  <si>
    <t>K0+360</t>
  </si>
  <si>
    <t>K0+364.604</t>
  </si>
  <si>
    <t>K0+380</t>
  </si>
  <si>
    <t>K0+384.560</t>
  </si>
  <si>
    <t>K0+400</t>
  </si>
  <si>
    <t>K0+402.858</t>
  </si>
  <si>
    <t>K0+420</t>
  </si>
  <si>
    <t>K0+420.379</t>
  </si>
  <si>
    <t>K0+440</t>
  </si>
  <si>
    <t>K0+441.951</t>
  </si>
  <si>
    <t>K0+460</t>
  </si>
  <si>
    <t>K0+460.403</t>
  </si>
  <si>
    <t>K0+476.336</t>
  </si>
  <si>
    <t>K0+480</t>
  </si>
  <si>
    <t>K0+496.789</t>
  </si>
  <si>
    <t>K0+500</t>
  </si>
  <si>
    <t>第 3 页   共 3 页</t>
  </si>
  <si>
    <t>K0+517.901</t>
  </si>
  <si>
    <t>K0+520</t>
  </si>
  <si>
    <t>K0+540</t>
  </si>
  <si>
    <t>K0+540.905</t>
  </si>
  <si>
    <t>K0+557.452</t>
  </si>
  <si>
    <t>K0+560</t>
  </si>
  <si>
    <t>K0+571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</si>
</sst>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charset val="134"/>
    </font>
    <font>
      <sz val="10"/>
      <name val="Times New Roman"/>
      <charset val="0"/>
    </font>
    <font>
      <sz val="9"/>
      <name val="Times New Roman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vertAlign val="superscript"/>
      <sz val="10"/>
      <name val="Times New Roman"/>
      <charset val="0"/>
    </font>
    <font>
      <sz val="12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>
        <v>1.032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/>
      <c r="C10" s="26">
        <v>1.137</v>
      </c>
      <c r="D10" s="26">
        <v>20</v>
      </c>
      <c r="E10" s="27">
        <v>10.32</v>
      </c>
      <c r="F10" s="28">
        <v>20</v>
      </c>
      <c r="G10" s="27">
        <v>2.064</v>
      </c>
      <c r="H10" s="28">
        <v>60</v>
      </c>
      <c r="I10" s="27">
        <v>6.192</v>
      </c>
      <c r="J10" s="28">
        <v>20</v>
      </c>
      <c r="K10" s="27">
        <v>2.064</v>
      </c>
      <c r="L10" s="28"/>
      <c r="M10" s="27"/>
      <c r="N10" s="28"/>
      <c r="O10" s="27"/>
      <c r="P10" s="28"/>
      <c r="Q10" s="27"/>
      <c r="R10" s="27">
        <v>11.37</v>
      </c>
      <c r="S10" s="27">
        <v>11.37</v>
      </c>
      <c r="T10" s="27"/>
      <c r="U10" s="27">
        <v>10.32</v>
      </c>
      <c r="V10" s="27"/>
      <c r="W10" s="27">
        <v>1.05</v>
      </c>
      <c r="X10" s="27"/>
      <c r="Y10" s="27"/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/>
      <c r="C11" s="26">
        <v>3.052</v>
      </c>
      <c r="D11" s="26">
        <v>13.269</v>
      </c>
      <c r="E11" s="27"/>
      <c r="F11" s="28">
        <v>20</v>
      </c>
      <c r="G11" s="27"/>
      <c r="H11" s="28">
        <v>60</v>
      </c>
      <c r="I11" s="27"/>
      <c r="J11" s="28">
        <v>20</v>
      </c>
      <c r="K11" s="27"/>
      <c r="L11" s="28"/>
      <c r="M11" s="27"/>
      <c r="N11" s="28"/>
      <c r="O11" s="27"/>
      <c r="P11" s="28"/>
      <c r="Q11" s="27"/>
      <c r="R11" s="27">
        <v>27.7919205</v>
      </c>
      <c r="S11" s="27">
        <v>27.7919205</v>
      </c>
      <c r="T11" s="27"/>
      <c r="U11" s="27"/>
      <c r="V11" s="27"/>
      <c r="W11" s="27">
        <v>27.7919205</v>
      </c>
      <c r="X11" s="27"/>
      <c r="Y11" s="27"/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/>
      <c r="C12" s="26">
        <v>2.099</v>
      </c>
      <c r="D12" s="26">
        <v>6.731</v>
      </c>
      <c r="E12" s="27"/>
      <c r="F12" s="28">
        <v>20</v>
      </c>
      <c r="G12" s="27"/>
      <c r="H12" s="28">
        <v>60</v>
      </c>
      <c r="I12" s="27"/>
      <c r="J12" s="28">
        <v>20</v>
      </c>
      <c r="K12" s="27"/>
      <c r="L12" s="28"/>
      <c r="M12" s="27"/>
      <c r="N12" s="28"/>
      <c r="O12" s="27"/>
      <c r="P12" s="28"/>
      <c r="Q12" s="27"/>
      <c r="R12" s="27">
        <v>17.3356905</v>
      </c>
      <c r="S12" s="27">
        <v>17.3356905</v>
      </c>
      <c r="T12" s="27"/>
      <c r="U12" s="27"/>
      <c r="V12" s="27"/>
      <c r="W12" s="27">
        <v>17.3356905</v>
      </c>
      <c r="X12" s="27"/>
      <c r="Y12" s="27"/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>
        <v>0.287</v>
      </c>
      <c r="C13" s="26">
        <v>0.054</v>
      </c>
      <c r="D13" s="26">
        <v>20</v>
      </c>
      <c r="E13" s="27">
        <v>2.87</v>
      </c>
      <c r="F13" s="28">
        <v>20</v>
      </c>
      <c r="G13" s="27">
        <v>0.574</v>
      </c>
      <c r="H13" s="28">
        <v>60</v>
      </c>
      <c r="I13" s="27">
        <v>1.722</v>
      </c>
      <c r="J13" s="28">
        <v>20</v>
      </c>
      <c r="K13" s="27">
        <v>0.574</v>
      </c>
      <c r="L13" s="28"/>
      <c r="M13" s="27"/>
      <c r="N13" s="28"/>
      <c r="O13" s="27"/>
      <c r="P13" s="28"/>
      <c r="Q13" s="27"/>
      <c r="R13" s="27">
        <v>21.53</v>
      </c>
      <c r="S13" s="27">
        <v>21.53</v>
      </c>
      <c r="T13" s="27"/>
      <c r="U13" s="27">
        <v>2.87</v>
      </c>
      <c r="V13" s="27"/>
      <c r="W13" s="27">
        <v>18.66</v>
      </c>
      <c r="X13" s="27"/>
      <c r="Y13" s="27"/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>
        <v>0.612</v>
      </c>
      <c r="C14" s="26">
        <v>0.01</v>
      </c>
      <c r="D14" s="26">
        <v>4.11199999999999</v>
      </c>
      <c r="E14" s="27">
        <v>1.848344</v>
      </c>
      <c r="F14" s="28">
        <v>20</v>
      </c>
      <c r="G14" s="27">
        <v>0.3696688</v>
      </c>
      <c r="H14" s="28">
        <v>60</v>
      </c>
      <c r="I14" s="27">
        <v>1.1090064</v>
      </c>
      <c r="J14" s="28">
        <v>20</v>
      </c>
      <c r="K14" s="27">
        <v>0.3696688</v>
      </c>
      <c r="L14" s="28"/>
      <c r="M14" s="27"/>
      <c r="N14" s="28"/>
      <c r="O14" s="27"/>
      <c r="P14" s="28"/>
      <c r="Q14" s="27"/>
      <c r="R14" s="27">
        <v>0.131584</v>
      </c>
      <c r="S14" s="27">
        <v>0.131584</v>
      </c>
      <c r="T14" s="27"/>
      <c r="U14" s="27">
        <v>0.131584</v>
      </c>
      <c r="V14" s="27"/>
      <c r="W14" s="27"/>
      <c r="X14" s="27"/>
      <c r="Y14" s="27">
        <v>1.71676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>
        <v>0.458</v>
      </c>
      <c r="C15" s="26">
        <v>0.026</v>
      </c>
      <c r="D15" s="26">
        <v>15.888</v>
      </c>
      <c r="E15" s="27">
        <v>8.50008</v>
      </c>
      <c r="F15" s="28">
        <v>20</v>
      </c>
      <c r="G15" s="27">
        <v>1.700016</v>
      </c>
      <c r="H15" s="28">
        <v>60</v>
      </c>
      <c r="I15" s="27">
        <v>5.100048</v>
      </c>
      <c r="J15" s="28">
        <v>20</v>
      </c>
      <c r="K15" s="27">
        <v>1.700016</v>
      </c>
      <c r="L15" s="28"/>
      <c r="M15" s="27"/>
      <c r="N15" s="28"/>
      <c r="O15" s="27"/>
      <c r="P15" s="28"/>
      <c r="Q15" s="27"/>
      <c r="R15" s="27">
        <v>0.285984</v>
      </c>
      <c r="S15" s="27">
        <v>0.285984</v>
      </c>
      <c r="T15" s="27"/>
      <c r="U15" s="27">
        <v>0.285984</v>
      </c>
      <c r="V15" s="27"/>
      <c r="W15" s="27"/>
      <c r="X15" s="27"/>
      <c r="Y15" s="27">
        <v>8.214096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>
        <v>0.263</v>
      </c>
      <c r="C16" s="26">
        <v>0.059</v>
      </c>
      <c r="D16" s="26">
        <v>20</v>
      </c>
      <c r="E16" s="27">
        <v>7.21</v>
      </c>
      <c r="F16" s="28">
        <v>20</v>
      </c>
      <c r="G16" s="27">
        <v>1.442</v>
      </c>
      <c r="H16" s="28">
        <v>60</v>
      </c>
      <c r="I16" s="27">
        <v>4.326</v>
      </c>
      <c r="J16" s="28">
        <v>20</v>
      </c>
      <c r="K16" s="27">
        <v>1.442</v>
      </c>
      <c r="L16" s="28"/>
      <c r="M16" s="27"/>
      <c r="N16" s="28"/>
      <c r="O16" s="27"/>
      <c r="P16" s="28"/>
      <c r="Q16" s="27"/>
      <c r="R16" s="27">
        <v>0.85</v>
      </c>
      <c r="S16" s="27">
        <v>0.85</v>
      </c>
      <c r="T16" s="27"/>
      <c r="U16" s="27">
        <v>0.85</v>
      </c>
      <c r="V16" s="27"/>
      <c r="W16" s="27"/>
      <c r="X16" s="27"/>
      <c r="Y16" s="27">
        <v>6.36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>
        <v>0.238</v>
      </c>
      <c r="C17" s="26">
        <v>0.064</v>
      </c>
      <c r="D17" s="26">
        <v>2.574</v>
      </c>
      <c r="E17" s="27">
        <v>0.644787</v>
      </c>
      <c r="F17" s="28">
        <v>20</v>
      </c>
      <c r="G17" s="27">
        <v>0.1289574</v>
      </c>
      <c r="H17" s="28">
        <v>60</v>
      </c>
      <c r="I17" s="27">
        <v>0.3868722</v>
      </c>
      <c r="J17" s="28">
        <v>20</v>
      </c>
      <c r="K17" s="27">
        <v>0.1289574</v>
      </c>
      <c r="L17" s="28"/>
      <c r="M17" s="27"/>
      <c r="N17" s="28"/>
      <c r="O17" s="27"/>
      <c r="P17" s="28"/>
      <c r="Q17" s="27"/>
      <c r="R17" s="27">
        <v>0.158301</v>
      </c>
      <c r="S17" s="27">
        <v>0.158301</v>
      </c>
      <c r="T17" s="27"/>
      <c r="U17" s="27">
        <v>0.158301</v>
      </c>
      <c r="V17" s="27"/>
      <c r="W17" s="27"/>
      <c r="X17" s="27"/>
      <c r="Y17" s="27">
        <v>0.486486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42</v>
      </c>
      <c r="B18" s="26">
        <v>2.58</v>
      </c>
      <c r="C18" s="26"/>
      <c r="D18" s="26">
        <v>16.537</v>
      </c>
      <c r="E18" s="27">
        <v>23.300633</v>
      </c>
      <c r="F18" s="28">
        <v>20</v>
      </c>
      <c r="G18" s="27">
        <v>4.6601266</v>
      </c>
      <c r="H18" s="28">
        <v>60</v>
      </c>
      <c r="I18" s="27">
        <v>13.9803798</v>
      </c>
      <c r="J18" s="28">
        <v>20</v>
      </c>
      <c r="K18" s="27">
        <v>4.6601266</v>
      </c>
      <c r="L18" s="28"/>
      <c r="M18" s="27"/>
      <c r="N18" s="28"/>
      <c r="O18" s="27"/>
      <c r="P18" s="28"/>
      <c r="Q18" s="27"/>
      <c r="R18" s="27">
        <v>0.529184</v>
      </c>
      <c r="S18" s="27">
        <v>0.529184</v>
      </c>
      <c r="T18" s="27"/>
      <c r="U18" s="27">
        <v>0.529184</v>
      </c>
      <c r="V18" s="27"/>
      <c r="W18" s="27"/>
      <c r="X18" s="27"/>
      <c r="Y18" s="27">
        <v>22.771449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43</v>
      </c>
      <c r="B19" s="26">
        <v>2.73</v>
      </c>
      <c r="C19" s="26"/>
      <c r="D19" s="26">
        <v>0.888999999999996</v>
      </c>
      <c r="E19" s="27">
        <v>2.36029499999999</v>
      </c>
      <c r="F19" s="28">
        <v>20</v>
      </c>
      <c r="G19" s="27">
        <v>0.472058999999998</v>
      </c>
      <c r="H19" s="28">
        <v>60</v>
      </c>
      <c r="I19" s="27">
        <v>1.41617699999999</v>
      </c>
      <c r="J19" s="28">
        <v>20</v>
      </c>
      <c r="K19" s="27">
        <v>0.472058999999998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2.36029499999999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44</v>
      </c>
      <c r="B20" s="26">
        <v>5.091</v>
      </c>
      <c r="C20" s="26"/>
      <c r="D20" s="26">
        <v>15.002</v>
      </c>
      <c r="E20" s="27">
        <v>58.665321</v>
      </c>
      <c r="F20" s="28">
        <v>20</v>
      </c>
      <c r="G20" s="27">
        <v>11.7330642</v>
      </c>
      <c r="H20" s="28">
        <v>60</v>
      </c>
      <c r="I20" s="27">
        <v>35.1991926</v>
      </c>
      <c r="J20" s="28">
        <v>20</v>
      </c>
      <c r="K20" s="27">
        <v>11.7330642</v>
      </c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>
        <v>58.665321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45</v>
      </c>
      <c r="B21" s="26">
        <v>5.651</v>
      </c>
      <c r="C21" s="26"/>
      <c r="D21" s="26">
        <v>4.99799999999999</v>
      </c>
      <c r="E21" s="27">
        <v>26.844258</v>
      </c>
      <c r="F21" s="28">
        <v>20</v>
      </c>
      <c r="G21" s="27">
        <v>5.36885159999999</v>
      </c>
      <c r="H21" s="28">
        <v>60</v>
      </c>
      <c r="I21" s="27">
        <v>16.1065548</v>
      </c>
      <c r="J21" s="28">
        <v>20</v>
      </c>
      <c r="K21" s="27">
        <v>5.36885159999999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26.844258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46</v>
      </c>
      <c r="B22" s="26">
        <v>7.622</v>
      </c>
      <c r="C22" s="26"/>
      <c r="D22" s="26">
        <v>17.337</v>
      </c>
      <c r="E22" s="27">
        <v>115.0570005</v>
      </c>
      <c r="F22" s="28">
        <v>20</v>
      </c>
      <c r="G22" s="27">
        <v>23.0114001</v>
      </c>
      <c r="H22" s="28">
        <v>60</v>
      </c>
      <c r="I22" s="27">
        <v>69.0342003</v>
      </c>
      <c r="J22" s="28">
        <v>20</v>
      </c>
      <c r="K22" s="27">
        <v>23.0114001</v>
      </c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>
        <v>115.0570005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47</v>
      </c>
      <c r="B23" s="26">
        <v>7.411</v>
      </c>
      <c r="C23" s="26"/>
      <c r="D23" s="26">
        <v>2.66300000000001</v>
      </c>
      <c r="E23" s="27">
        <v>20.0164395000001</v>
      </c>
      <c r="F23" s="28">
        <v>20</v>
      </c>
      <c r="G23" s="27">
        <v>4.00328790000002</v>
      </c>
      <c r="H23" s="28">
        <v>60</v>
      </c>
      <c r="I23" s="27">
        <v>12.0098637</v>
      </c>
      <c r="J23" s="28">
        <v>20</v>
      </c>
      <c r="K23" s="27">
        <v>4.00328790000002</v>
      </c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>
        <v>20.0164395000001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48</v>
      </c>
      <c r="B24" s="26">
        <v>5.485</v>
      </c>
      <c r="C24" s="26"/>
      <c r="D24" s="26">
        <v>19.192</v>
      </c>
      <c r="E24" s="27">
        <v>123.750016</v>
      </c>
      <c r="F24" s="28">
        <v>20</v>
      </c>
      <c r="G24" s="27">
        <v>24.7500032</v>
      </c>
      <c r="H24" s="28">
        <v>60</v>
      </c>
      <c r="I24" s="27">
        <v>74.2500096</v>
      </c>
      <c r="J24" s="28">
        <v>20</v>
      </c>
      <c r="K24" s="27">
        <v>24.7500032</v>
      </c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>
        <v>123.750016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49</v>
      </c>
      <c r="B25" s="26">
        <v>5.388</v>
      </c>
      <c r="C25" s="26"/>
      <c r="D25" s="26">
        <v>0.807999999999993</v>
      </c>
      <c r="E25" s="27">
        <v>4.39269199999996</v>
      </c>
      <c r="F25" s="28">
        <v>20</v>
      </c>
      <c r="G25" s="27">
        <v>0.878538399999992</v>
      </c>
      <c r="H25" s="28">
        <v>60</v>
      </c>
      <c r="I25" s="27">
        <v>2.63561519999998</v>
      </c>
      <c r="J25" s="28">
        <v>20</v>
      </c>
      <c r="K25" s="27">
        <v>0.878538399999992</v>
      </c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>
        <v>4.39269199999996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50</v>
      </c>
      <c r="B26" s="26">
        <v>3.135</v>
      </c>
      <c r="C26" s="26"/>
      <c r="D26" s="26">
        <v>20</v>
      </c>
      <c r="E26" s="27">
        <v>85.23</v>
      </c>
      <c r="F26" s="28">
        <v>20</v>
      </c>
      <c r="G26" s="27">
        <v>17.046</v>
      </c>
      <c r="H26" s="28">
        <v>60</v>
      </c>
      <c r="I26" s="27">
        <v>51.138</v>
      </c>
      <c r="J26" s="28">
        <v>20</v>
      </c>
      <c r="K26" s="27">
        <v>17.046</v>
      </c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>
        <v>85.23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51</v>
      </c>
      <c r="B27" s="26">
        <v>3.53</v>
      </c>
      <c r="C27" s="26"/>
      <c r="D27" s="26">
        <v>10.679</v>
      </c>
      <c r="E27" s="27">
        <v>35.5877675</v>
      </c>
      <c r="F27" s="28">
        <v>20</v>
      </c>
      <c r="G27" s="27">
        <v>7.1175535</v>
      </c>
      <c r="H27" s="28">
        <v>60</v>
      </c>
      <c r="I27" s="27">
        <v>21.3526605</v>
      </c>
      <c r="J27" s="28">
        <v>20</v>
      </c>
      <c r="K27" s="27">
        <v>7.1175535</v>
      </c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>
        <v>35.5877675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52</v>
      </c>
      <c r="B28" s="26">
        <v>0.298</v>
      </c>
      <c r="C28" s="26">
        <v>0.051</v>
      </c>
      <c r="D28" s="26">
        <v>9.321</v>
      </c>
      <c r="E28" s="27">
        <v>17.840394</v>
      </c>
      <c r="F28" s="28">
        <v>20</v>
      </c>
      <c r="G28" s="27">
        <v>3.5680788</v>
      </c>
      <c r="H28" s="28">
        <v>60</v>
      </c>
      <c r="I28" s="27">
        <v>10.7042364</v>
      </c>
      <c r="J28" s="28">
        <v>20</v>
      </c>
      <c r="K28" s="27">
        <v>3.5680788</v>
      </c>
      <c r="L28" s="28"/>
      <c r="M28" s="27"/>
      <c r="N28" s="28"/>
      <c r="O28" s="27"/>
      <c r="P28" s="28"/>
      <c r="Q28" s="27"/>
      <c r="R28" s="27">
        <v>0.2376855</v>
      </c>
      <c r="S28" s="27">
        <v>0.2376855</v>
      </c>
      <c r="T28" s="27"/>
      <c r="U28" s="27">
        <v>0.2376855</v>
      </c>
      <c r="V28" s="27"/>
      <c r="W28" s="27"/>
      <c r="X28" s="27"/>
      <c r="Y28" s="27">
        <v>17.6027085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53</v>
      </c>
      <c r="B29" s="26"/>
      <c r="C29" s="26">
        <v>2.217</v>
      </c>
      <c r="D29" s="26">
        <v>13.152</v>
      </c>
      <c r="E29" s="27">
        <v>1.959648</v>
      </c>
      <c r="F29" s="28">
        <v>20</v>
      </c>
      <c r="G29" s="27">
        <v>0.3919296</v>
      </c>
      <c r="H29" s="28">
        <v>60</v>
      </c>
      <c r="I29" s="27">
        <v>1.1757888</v>
      </c>
      <c r="J29" s="28">
        <v>20</v>
      </c>
      <c r="K29" s="27">
        <v>0.3919296</v>
      </c>
      <c r="L29" s="28"/>
      <c r="M29" s="27"/>
      <c r="N29" s="28"/>
      <c r="O29" s="27"/>
      <c r="P29" s="28"/>
      <c r="Q29" s="27"/>
      <c r="R29" s="27">
        <v>14.914368</v>
      </c>
      <c r="S29" s="27">
        <v>14.914368</v>
      </c>
      <c r="T29" s="27"/>
      <c r="U29" s="27">
        <v>1.959648</v>
      </c>
      <c r="V29" s="27"/>
      <c r="W29" s="27">
        <v>12.95472</v>
      </c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54</v>
      </c>
      <c r="B30" s="26"/>
      <c r="C30" s="26">
        <v>2.134</v>
      </c>
      <c r="D30" s="26">
        <v>2.49700000000001</v>
      </c>
      <c r="E30" s="27"/>
      <c r="F30" s="28">
        <v>20</v>
      </c>
      <c r="G30" s="27"/>
      <c r="H30" s="28">
        <v>60</v>
      </c>
      <c r="I30" s="27"/>
      <c r="J30" s="28">
        <v>20</v>
      </c>
      <c r="K30" s="27"/>
      <c r="L30" s="28"/>
      <c r="M30" s="27"/>
      <c r="N30" s="28"/>
      <c r="O30" s="27"/>
      <c r="P30" s="28"/>
      <c r="Q30" s="27"/>
      <c r="R30" s="27">
        <v>5.43222350000003</v>
      </c>
      <c r="S30" s="27">
        <v>5.43222350000003</v>
      </c>
      <c r="T30" s="27"/>
      <c r="U30" s="27"/>
      <c r="V30" s="27"/>
      <c r="W30" s="27">
        <v>5.43222350000003</v>
      </c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55</v>
      </c>
      <c r="B31" s="26"/>
      <c r="C31" s="26">
        <v>2.065</v>
      </c>
      <c r="D31" s="26">
        <v>2.31899999999999</v>
      </c>
      <c r="E31" s="27"/>
      <c r="F31" s="28">
        <v>20</v>
      </c>
      <c r="G31" s="27"/>
      <c r="H31" s="28">
        <v>60</v>
      </c>
      <c r="I31" s="27"/>
      <c r="J31" s="28">
        <v>20</v>
      </c>
      <c r="K31" s="27"/>
      <c r="L31" s="28"/>
      <c r="M31" s="27"/>
      <c r="N31" s="28"/>
      <c r="O31" s="27"/>
      <c r="P31" s="28"/>
      <c r="Q31" s="27"/>
      <c r="R31" s="27">
        <v>4.86874049999998</v>
      </c>
      <c r="S31" s="27">
        <v>4.86874049999998</v>
      </c>
      <c r="T31" s="27"/>
      <c r="U31" s="27"/>
      <c r="V31" s="27"/>
      <c r="W31" s="27">
        <v>4.86874049999998</v>
      </c>
      <c r="X31" s="27"/>
      <c r="Y31" s="27"/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56</v>
      </c>
      <c r="B32" s="26"/>
      <c r="C32" s="26">
        <v>1.787</v>
      </c>
      <c r="D32" s="26">
        <v>2.03200000000001</v>
      </c>
      <c r="E32" s="27"/>
      <c r="F32" s="28">
        <v>20</v>
      </c>
      <c r="G32" s="27"/>
      <c r="H32" s="28">
        <v>60</v>
      </c>
      <c r="I32" s="27"/>
      <c r="J32" s="28">
        <v>20</v>
      </c>
      <c r="K32" s="27"/>
      <c r="L32" s="28"/>
      <c r="M32" s="27"/>
      <c r="N32" s="28"/>
      <c r="O32" s="27"/>
      <c r="P32" s="28"/>
      <c r="Q32" s="27"/>
      <c r="R32" s="27">
        <v>3.91363200000002</v>
      </c>
      <c r="S32" s="27">
        <v>3.91363200000002</v>
      </c>
      <c r="T32" s="27"/>
      <c r="U32" s="27"/>
      <c r="V32" s="27"/>
      <c r="W32" s="27">
        <v>3.91363200000002</v>
      </c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57</v>
      </c>
      <c r="B33" s="26"/>
      <c r="C33" s="26">
        <v>1.691</v>
      </c>
      <c r="D33" s="26">
        <v>0.716000000000008</v>
      </c>
      <c r="E33" s="27"/>
      <c r="F33" s="28">
        <v>20</v>
      </c>
      <c r="G33" s="27"/>
      <c r="H33" s="28">
        <v>60</v>
      </c>
      <c r="I33" s="27"/>
      <c r="J33" s="28">
        <v>20</v>
      </c>
      <c r="K33" s="27"/>
      <c r="L33" s="28"/>
      <c r="M33" s="27"/>
      <c r="N33" s="28"/>
      <c r="O33" s="27"/>
      <c r="P33" s="28"/>
      <c r="Q33" s="27"/>
      <c r="R33" s="27">
        <v>1.24512400000001</v>
      </c>
      <c r="S33" s="27">
        <v>1.24512400000001</v>
      </c>
      <c r="T33" s="27"/>
      <c r="U33" s="27"/>
      <c r="V33" s="27"/>
      <c r="W33" s="27">
        <v>1.24512400000001</v>
      </c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58</v>
      </c>
      <c r="B34" s="26">
        <v>0.094</v>
      </c>
      <c r="C34" s="26">
        <v>0.098</v>
      </c>
      <c r="D34" s="26">
        <v>19.284</v>
      </c>
      <c r="E34" s="27">
        <v>0.906348</v>
      </c>
      <c r="F34" s="28">
        <v>20</v>
      </c>
      <c r="G34" s="27">
        <v>0.1812696</v>
      </c>
      <c r="H34" s="28">
        <v>60</v>
      </c>
      <c r="I34" s="27">
        <v>0.5438088</v>
      </c>
      <c r="J34" s="28">
        <v>20</v>
      </c>
      <c r="K34" s="27">
        <v>0.1812696</v>
      </c>
      <c r="L34" s="28"/>
      <c r="M34" s="27"/>
      <c r="N34" s="28"/>
      <c r="O34" s="27"/>
      <c r="P34" s="28"/>
      <c r="Q34" s="27"/>
      <c r="R34" s="27">
        <v>17.249538</v>
      </c>
      <c r="S34" s="27">
        <v>17.249538</v>
      </c>
      <c r="T34" s="27"/>
      <c r="U34" s="27">
        <v>0.906348</v>
      </c>
      <c r="V34" s="27"/>
      <c r="W34" s="27">
        <v>16.34319</v>
      </c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59</v>
      </c>
      <c r="B35" s="26">
        <v>0.144</v>
      </c>
      <c r="C35" s="26">
        <v>0.086</v>
      </c>
      <c r="D35" s="26">
        <v>0.829000000000008</v>
      </c>
      <c r="E35" s="27">
        <v>0.0986510000000009</v>
      </c>
      <c r="F35" s="28">
        <v>20</v>
      </c>
      <c r="G35" s="27">
        <v>0.0197302000000002</v>
      </c>
      <c r="H35" s="28">
        <v>60</v>
      </c>
      <c r="I35" s="27">
        <v>0.0591906000000006</v>
      </c>
      <c r="J35" s="28">
        <v>20</v>
      </c>
      <c r="K35" s="27">
        <v>0.0197302000000002</v>
      </c>
      <c r="L35" s="28"/>
      <c r="M35" s="27"/>
      <c r="N35" s="28"/>
      <c r="O35" s="27"/>
      <c r="P35" s="28"/>
      <c r="Q35" s="27"/>
      <c r="R35" s="27">
        <v>0.0762680000000007</v>
      </c>
      <c r="S35" s="27">
        <v>0.0762680000000007</v>
      </c>
      <c r="T35" s="27"/>
      <c r="U35" s="27">
        <v>0.0762680000000007</v>
      </c>
      <c r="V35" s="27"/>
      <c r="W35" s="27"/>
      <c r="X35" s="27"/>
      <c r="Y35" s="27">
        <v>0.0223830000000002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>IF(SUM(E9:E35)=0,"",SUM(E9:E35))</f>
        <v>547.4026745</v>
      </c>
      <c r="F36" s="30"/>
      <c r="G36" s="31">
        <f>IF(SUM(G9:G35)=0,"",SUM(G9:G35))</f>
        <v>109.4805349</v>
      </c>
      <c r="H36" s="30"/>
      <c r="I36" s="31">
        <f>IF(SUM(I9:I35)=0,"",SUM(I9:I35))</f>
        <v>328.4416047</v>
      </c>
      <c r="J36" s="30"/>
      <c r="K36" s="31">
        <f>IF(SUM(K9:K35)=0,"",SUM(K9:K35))</f>
        <v>109.4805349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127.9202435</v>
      </c>
      <c r="S36" s="31">
        <f t="shared" si="0"/>
        <v>127.9202435</v>
      </c>
      <c r="T36" s="31" t="str">
        <f t="shared" si="0"/>
        <v/>
      </c>
      <c r="U36" s="31">
        <f t="shared" si="0"/>
        <v>18.3250025</v>
      </c>
      <c r="V36" s="31" t="str">
        <f t="shared" si="0"/>
        <v/>
      </c>
      <c r="W36" s="31">
        <f t="shared" si="0"/>
        <v>109.595241</v>
      </c>
      <c r="X36" s="31" t="str">
        <f t="shared" si="0"/>
        <v/>
      </c>
      <c r="Y36" s="31">
        <f t="shared" si="0"/>
        <v>529.077672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>IF(E36="","",E36)</f>
        <v>547.4026745</v>
      </c>
      <c r="F37" s="33"/>
      <c r="G37" s="34">
        <f t="shared" ref="G37:Z37" si="1">IF(G36="","",G36)</f>
        <v>109.4805349</v>
      </c>
      <c r="H37" s="33"/>
      <c r="I37" s="34">
        <f t="shared" si="1"/>
        <v>328.4416047</v>
      </c>
      <c r="J37" s="33"/>
      <c r="K37" s="34">
        <f t="shared" si="1"/>
        <v>109.4805349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127.9202435</v>
      </c>
      <c r="S37" s="34">
        <f t="shared" si="1"/>
        <v>127.9202435</v>
      </c>
      <c r="T37" s="34" t="str">
        <f t="shared" si="1"/>
        <v/>
      </c>
      <c r="U37" s="34">
        <f t="shared" si="1"/>
        <v>18.3250025</v>
      </c>
      <c r="V37" s="34" t="str">
        <f t="shared" si="1"/>
        <v/>
      </c>
      <c r="W37" s="34">
        <f t="shared" si="1"/>
        <v>109.595241</v>
      </c>
      <c r="X37" s="34" t="str">
        <f t="shared" si="1"/>
        <v/>
      </c>
      <c r="Y37" s="34">
        <f t="shared" si="1"/>
        <v>529.077672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62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59</v>
      </c>
      <c r="B9" s="22">
        <v>0.144</v>
      </c>
      <c r="C9" s="22">
        <v>0.086</v>
      </c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63</v>
      </c>
      <c r="B10" s="26">
        <v>0.601</v>
      </c>
      <c r="C10" s="26">
        <v>0.011</v>
      </c>
      <c r="D10" s="26">
        <v>14.302</v>
      </c>
      <c r="E10" s="27">
        <v>5.32749499999999</v>
      </c>
      <c r="F10" s="28">
        <v>20</v>
      </c>
      <c r="G10" s="27">
        <v>1.065499</v>
      </c>
      <c r="H10" s="28">
        <v>60</v>
      </c>
      <c r="I10" s="27">
        <v>3.19649699999999</v>
      </c>
      <c r="J10" s="28">
        <v>20</v>
      </c>
      <c r="K10" s="27">
        <v>1.065499</v>
      </c>
      <c r="L10" s="28"/>
      <c r="M10" s="27"/>
      <c r="N10" s="28"/>
      <c r="O10" s="27"/>
      <c r="P10" s="28"/>
      <c r="Q10" s="27"/>
      <c r="R10" s="27">
        <v>0.693646999999998</v>
      </c>
      <c r="S10" s="27">
        <v>0.693646999999998</v>
      </c>
      <c r="T10" s="27"/>
      <c r="U10" s="27">
        <v>0.693646999999998</v>
      </c>
      <c r="V10" s="27"/>
      <c r="W10" s="27"/>
      <c r="X10" s="27"/>
      <c r="Y10" s="27">
        <v>4.63384799999999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64</v>
      </c>
      <c r="B11" s="26">
        <v>0.609</v>
      </c>
      <c r="C11" s="26">
        <v>0.01</v>
      </c>
      <c r="D11" s="26">
        <v>3.21900000000005</v>
      </c>
      <c r="E11" s="27">
        <v>1.94749500000003</v>
      </c>
      <c r="F11" s="28">
        <v>20</v>
      </c>
      <c r="G11" s="27">
        <v>0.389499000000006</v>
      </c>
      <c r="H11" s="28">
        <v>60</v>
      </c>
      <c r="I11" s="27">
        <v>1.16849700000002</v>
      </c>
      <c r="J11" s="28">
        <v>20</v>
      </c>
      <c r="K11" s="27">
        <v>0.389499000000006</v>
      </c>
      <c r="L11" s="28"/>
      <c r="M11" s="27"/>
      <c r="N11" s="28"/>
      <c r="O11" s="27"/>
      <c r="P11" s="28"/>
      <c r="Q11" s="27"/>
      <c r="R11" s="27">
        <v>0.0337995000000005</v>
      </c>
      <c r="S11" s="27">
        <v>0.0337995000000005</v>
      </c>
      <c r="T11" s="27"/>
      <c r="U11" s="27">
        <v>0.0337995000000005</v>
      </c>
      <c r="V11" s="27"/>
      <c r="W11" s="27"/>
      <c r="X11" s="27"/>
      <c r="Y11" s="27">
        <v>1.91369550000003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65</v>
      </c>
      <c r="B12" s="26">
        <v>0.62</v>
      </c>
      <c r="C12" s="26">
        <v>0.009</v>
      </c>
      <c r="D12" s="26">
        <v>1.64999999999998</v>
      </c>
      <c r="E12" s="27">
        <v>1.01392499999999</v>
      </c>
      <c r="F12" s="28">
        <v>20</v>
      </c>
      <c r="G12" s="27">
        <v>0.202784999999997</v>
      </c>
      <c r="H12" s="28">
        <v>60</v>
      </c>
      <c r="I12" s="27">
        <v>0.608354999999992</v>
      </c>
      <c r="J12" s="28">
        <v>20</v>
      </c>
      <c r="K12" s="27">
        <v>0.202784999999997</v>
      </c>
      <c r="L12" s="28"/>
      <c r="M12" s="27"/>
      <c r="N12" s="28"/>
      <c r="O12" s="27"/>
      <c r="P12" s="28"/>
      <c r="Q12" s="27"/>
      <c r="R12" s="27">
        <v>0.0156749999999998</v>
      </c>
      <c r="S12" s="27">
        <v>0.0156749999999998</v>
      </c>
      <c r="T12" s="27"/>
      <c r="U12" s="27">
        <v>0.0156749999999998</v>
      </c>
      <c r="V12" s="27"/>
      <c r="W12" s="27"/>
      <c r="X12" s="27"/>
      <c r="Y12" s="27">
        <v>0.998249999999986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66</v>
      </c>
      <c r="B13" s="26">
        <v>0.631</v>
      </c>
      <c r="C13" s="26">
        <v>0.008</v>
      </c>
      <c r="D13" s="26">
        <v>1.565</v>
      </c>
      <c r="E13" s="27">
        <v>0.978907499999998</v>
      </c>
      <c r="F13" s="28">
        <v>20</v>
      </c>
      <c r="G13" s="27">
        <v>0.1957815</v>
      </c>
      <c r="H13" s="28">
        <v>60</v>
      </c>
      <c r="I13" s="27">
        <v>0.587344499999999</v>
      </c>
      <c r="J13" s="28">
        <v>20</v>
      </c>
      <c r="K13" s="27">
        <v>0.1957815</v>
      </c>
      <c r="L13" s="28"/>
      <c r="M13" s="27"/>
      <c r="N13" s="28"/>
      <c r="O13" s="27"/>
      <c r="P13" s="28"/>
      <c r="Q13" s="27"/>
      <c r="R13" s="27">
        <v>0.0133025</v>
      </c>
      <c r="S13" s="27">
        <v>0.0133025</v>
      </c>
      <c r="T13" s="27"/>
      <c r="U13" s="27">
        <v>0.0133025</v>
      </c>
      <c r="V13" s="27"/>
      <c r="W13" s="27"/>
      <c r="X13" s="27"/>
      <c r="Y13" s="27">
        <v>0.965604999999998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67</v>
      </c>
      <c r="B14" s="26">
        <v>1.462</v>
      </c>
      <c r="C14" s="26"/>
      <c r="D14" s="26">
        <v>18.435</v>
      </c>
      <c r="E14" s="27">
        <v>19.2922275</v>
      </c>
      <c r="F14" s="28">
        <v>20</v>
      </c>
      <c r="G14" s="27">
        <v>3.8584455</v>
      </c>
      <c r="H14" s="28">
        <v>60</v>
      </c>
      <c r="I14" s="27">
        <v>11.5753365</v>
      </c>
      <c r="J14" s="28">
        <v>20</v>
      </c>
      <c r="K14" s="27">
        <v>3.8584455</v>
      </c>
      <c r="L14" s="28"/>
      <c r="M14" s="27"/>
      <c r="N14" s="28"/>
      <c r="O14" s="27"/>
      <c r="P14" s="28"/>
      <c r="Q14" s="27"/>
      <c r="R14" s="27">
        <v>0.07374</v>
      </c>
      <c r="S14" s="27">
        <v>0.07374</v>
      </c>
      <c r="T14" s="27"/>
      <c r="U14" s="27">
        <v>0.07374</v>
      </c>
      <c r="V14" s="27"/>
      <c r="W14" s="27"/>
      <c r="X14" s="27"/>
      <c r="Y14" s="27">
        <v>19.2184875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68</v>
      </c>
      <c r="B15" s="26">
        <v>3.041</v>
      </c>
      <c r="C15" s="26"/>
      <c r="D15" s="26">
        <v>11.904</v>
      </c>
      <c r="E15" s="27">
        <v>26.801856</v>
      </c>
      <c r="F15" s="28">
        <v>20</v>
      </c>
      <c r="G15" s="27">
        <v>5.3603712</v>
      </c>
      <c r="H15" s="28">
        <v>60</v>
      </c>
      <c r="I15" s="27">
        <v>16.0811136</v>
      </c>
      <c r="J15" s="28">
        <v>20</v>
      </c>
      <c r="K15" s="27">
        <v>5.3603712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26.801856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69</v>
      </c>
      <c r="B16" s="26">
        <v>2.761</v>
      </c>
      <c r="C16" s="26"/>
      <c r="D16" s="26">
        <v>8.096</v>
      </c>
      <c r="E16" s="27">
        <v>23.486496</v>
      </c>
      <c r="F16" s="28">
        <v>20</v>
      </c>
      <c r="G16" s="27">
        <v>4.6972992</v>
      </c>
      <c r="H16" s="28">
        <v>60</v>
      </c>
      <c r="I16" s="27">
        <v>14.0918976</v>
      </c>
      <c r="J16" s="28">
        <v>20</v>
      </c>
      <c r="K16" s="27">
        <v>4.6972992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23.486496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70</v>
      </c>
      <c r="B17" s="26">
        <v>2.954</v>
      </c>
      <c r="C17" s="26"/>
      <c r="D17" s="26">
        <v>14.483</v>
      </c>
      <c r="E17" s="27">
        <v>41.3851725</v>
      </c>
      <c r="F17" s="28">
        <v>20</v>
      </c>
      <c r="G17" s="27">
        <v>8.2770345</v>
      </c>
      <c r="H17" s="28">
        <v>60</v>
      </c>
      <c r="I17" s="27">
        <v>24.8311035</v>
      </c>
      <c r="J17" s="28">
        <v>20</v>
      </c>
      <c r="K17" s="27">
        <v>8.2770345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41.3851725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71</v>
      </c>
      <c r="B18" s="26">
        <v>2.591</v>
      </c>
      <c r="C18" s="26"/>
      <c r="D18" s="26">
        <v>5.517</v>
      </c>
      <c r="E18" s="27">
        <v>15.2958825</v>
      </c>
      <c r="F18" s="28">
        <v>20</v>
      </c>
      <c r="G18" s="27">
        <v>3.0591765</v>
      </c>
      <c r="H18" s="28">
        <v>60</v>
      </c>
      <c r="I18" s="27">
        <v>9.17752949999999</v>
      </c>
      <c r="J18" s="28">
        <v>20</v>
      </c>
      <c r="K18" s="27">
        <v>3.0591765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15.2958825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72</v>
      </c>
      <c r="B19" s="26">
        <v>1.698</v>
      </c>
      <c r="C19" s="26"/>
      <c r="D19" s="26">
        <v>12.095</v>
      </c>
      <c r="E19" s="27">
        <v>25.9377275000001</v>
      </c>
      <c r="F19" s="28">
        <v>20</v>
      </c>
      <c r="G19" s="27">
        <v>5.18754550000001</v>
      </c>
      <c r="H19" s="28">
        <v>60</v>
      </c>
      <c r="I19" s="27">
        <v>15.5626365</v>
      </c>
      <c r="J19" s="28">
        <v>20</v>
      </c>
      <c r="K19" s="27">
        <v>5.18754550000001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25.9377275000001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73</v>
      </c>
      <c r="B20" s="26">
        <v>1.307</v>
      </c>
      <c r="C20" s="26"/>
      <c r="D20" s="26">
        <v>7.90499999999997</v>
      </c>
      <c r="E20" s="27">
        <v>11.8772625</v>
      </c>
      <c r="F20" s="28">
        <v>20</v>
      </c>
      <c r="G20" s="27">
        <v>2.37545249999999</v>
      </c>
      <c r="H20" s="28">
        <v>60</v>
      </c>
      <c r="I20" s="27">
        <v>7.12635749999997</v>
      </c>
      <c r="J20" s="28">
        <v>20</v>
      </c>
      <c r="K20" s="27">
        <v>2.37545249999999</v>
      </c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>
        <v>11.8772625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74</v>
      </c>
      <c r="B21" s="26">
        <v>1.072</v>
      </c>
      <c r="C21" s="26"/>
      <c r="D21" s="26">
        <v>4.60399999999998</v>
      </c>
      <c r="E21" s="27">
        <v>5.47645799999998</v>
      </c>
      <c r="F21" s="28">
        <v>20</v>
      </c>
      <c r="G21" s="27">
        <v>1.0952916</v>
      </c>
      <c r="H21" s="28">
        <v>60</v>
      </c>
      <c r="I21" s="27">
        <v>3.28587479999999</v>
      </c>
      <c r="J21" s="28">
        <v>20</v>
      </c>
      <c r="K21" s="27">
        <v>1.0952916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5.47645799999998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75</v>
      </c>
      <c r="B22" s="26">
        <v>0.218</v>
      </c>
      <c r="C22" s="26">
        <v>0.07</v>
      </c>
      <c r="D22" s="26">
        <v>15.396</v>
      </c>
      <c r="E22" s="27">
        <v>9.93042000000001</v>
      </c>
      <c r="F22" s="28">
        <v>20</v>
      </c>
      <c r="G22" s="27">
        <v>1.986084</v>
      </c>
      <c r="H22" s="28">
        <v>60</v>
      </c>
      <c r="I22" s="27">
        <v>5.95825200000001</v>
      </c>
      <c r="J22" s="28">
        <v>20</v>
      </c>
      <c r="K22" s="27">
        <v>1.986084</v>
      </c>
      <c r="L22" s="28"/>
      <c r="M22" s="27"/>
      <c r="N22" s="28"/>
      <c r="O22" s="27"/>
      <c r="P22" s="28"/>
      <c r="Q22" s="27"/>
      <c r="R22" s="27">
        <v>0.538860000000001</v>
      </c>
      <c r="S22" s="27">
        <v>0.538860000000001</v>
      </c>
      <c r="T22" s="27"/>
      <c r="U22" s="27">
        <v>0.538860000000001</v>
      </c>
      <c r="V22" s="27"/>
      <c r="W22" s="27"/>
      <c r="X22" s="27"/>
      <c r="Y22" s="27">
        <v>9.39156000000001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76</v>
      </c>
      <c r="B23" s="26">
        <v>0.002</v>
      </c>
      <c r="C23" s="26">
        <v>0.165</v>
      </c>
      <c r="D23" s="26">
        <v>4.56</v>
      </c>
      <c r="E23" s="27">
        <v>0.5016</v>
      </c>
      <c r="F23" s="28">
        <v>20</v>
      </c>
      <c r="G23" s="27">
        <v>0.10032</v>
      </c>
      <c r="H23" s="28">
        <v>60</v>
      </c>
      <c r="I23" s="27">
        <v>0.30096</v>
      </c>
      <c r="J23" s="28">
        <v>20</v>
      </c>
      <c r="K23" s="27">
        <v>0.10032</v>
      </c>
      <c r="L23" s="28"/>
      <c r="M23" s="27"/>
      <c r="N23" s="28"/>
      <c r="O23" s="27"/>
      <c r="P23" s="28"/>
      <c r="Q23" s="27"/>
      <c r="R23" s="27">
        <v>0.5358</v>
      </c>
      <c r="S23" s="27">
        <v>0.5358</v>
      </c>
      <c r="T23" s="27"/>
      <c r="U23" s="27">
        <v>0.5016</v>
      </c>
      <c r="V23" s="27"/>
      <c r="W23" s="27">
        <v>0.0342</v>
      </c>
      <c r="X23" s="27"/>
      <c r="Y23" s="27"/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77</v>
      </c>
      <c r="B24" s="26"/>
      <c r="C24" s="26">
        <v>0.188</v>
      </c>
      <c r="D24" s="26">
        <v>15.44</v>
      </c>
      <c r="E24" s="27">
        <v>0.01544</v>
      </c>
      <c r="F24" s="28">
        <v>20</v>
      </c>
      <c r="G24" s="27">
        <v>0.003088</v>
      </c>
      <c r="H24" s="28">
        <v>60</v>
      </c>
      <c r="I24" s="27">
        <v>0.009264</v>
      </c>
      <c r="J24" s="28">
        <v>20</v>
      </c>
      <c r="K24" s="27">
        <v>0.003088</v>
      </c>
      <c r="L24" s="28"/>
      <c r="M24" s="27"/>
      <c r="N24" s="28"/>
      <c r="O24" s="27"/>
      <c r="P24" s="28"/>
      <c r="Q24" s="27"/>
      <c r="R24" s="27">
        <v>2.72516</v>
      </c>
      <c r="S24" s="27">
        <v>2.72516</v>
      </c>
      <c r="T24" s="27"/>
      <c r="U24" s="27">
        <v>0.01544</v>
      </c>
      <c r="V24" s="27"/>
      <c r="W24" s="27">
        <v>2.70972</v>
      </c>
      <c r="X24" s="27"/>
      <c r="Y24" s="27"/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78</v>
      </c>
      <c r="B25" s="26">
        <v>0.001</v>
      </c>
      <c r="C25" s="26">
        <v>0.182</v>
      </c>
      <c r="D25" s="26">
        <v>2.858</v>
      </c>
      <c r="E25" s="27">
        <v>0.001429</v>
      </c>
      <c r="F25" s="28">
        <v>20</v>
      </c>
      <c r="G25" s="27">
        <v>0.0002858</v>
      </c>
      <c r="H25" s="28">
        <v>60</v>
      </c>
      <c r="I25" s="27">
        <v>0.000857400000000001</v>
      </c>
      <c r="J25" s="28">
        <v>20</v>
      </c>
      <c r="K25" s="27">
        <v>0.0002858</v>
      </c>
      <c r="L25" s="28"/>
      <c r="M25" s="27"/>
      <c r="N25" s="28"/>
      <c r="O25" s="27"/>
      <c r="P25" s="28"/>
      <c r="Q25" s="27"/>
      <c r="R25" s="27">
        <v>0.528730000000001</v>
      </c>
      <c r="S25" s="27">
        <v>0.528730000000001</v>
      </c>
      <c r="T25" s="27"/>
      <c r="U25" s="27">
        <v>0.001429</v>
      </c>
      <c r="V25" s="27"/>
      <c r="W25" s="27">
        <v>0.527301000000001</v>
      </c>
      <c r="X25" s="27"/>
      <c r="Y25" s="27"/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79</v>
      </c>
      <c r="B26" s="26">
        <v>0.973</v>
      </c>
      <c r="C26" s="26"/>
      <c r="D26" s="26">
        <v>17.142</v>
      </c>
      <c r="E26" s="27">
        <v>8.348154</v>
      </c>
      <c r="F26" s="28">
        <v>20</v>
      </c>
      <c r="G26" s="27">
        <v>1.6696308</v>
      </c>
      <c r="H26" s="28">
        <v>60</v>
      </c>
      <c r="I26" s="27">
        <v>5.0088924</v>
      </c>
      <c r="J26" s="28">
        <v>20</v>
      </c>
      <c r="K26" s="27">
        <v>1.6696308</v>
      </c>
      <c r="L26" s="28"/>
      <c r="M26" s="27"/>
      <c r="N26" s="28"/>
      <c r="O26" s="27"/>
      <c r="P26" s="28"/>
      <c r="Q26" s="27"/>
      <c r="R26" s="27">
        <v>1.559922</v>
      </c>
      <c r="S26" s="27">
        <v>1.559922</v>
      </c>
      <c r="T26" s="27"/>
      <c r="U26" s="27">
        <v>1.559922</v>
      </c>
      <c r="V26" s="27"/>
      <c r="W26" s="27"/>
      <c r="X26" s="27"/>
      <c r="Y26" s="27">
        <v>6.788232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80</v>
      </c>
      <c r="B27" s="26">
        <v>1.02</v>
      </c>
      <c r="C27" s="26"/>
      <c r="D27" s="26">
        <v>0.379000000000019</v>
      </c>
      <c r="E27" s="27">
        <v>0.377673500000019</v>
      </c>
      <c r="F27" s="28">
        <v>20</v>
      </c>
      <c r="G27" s="27">
        <v>0.0755347000000038</v>
      </c>
      <c r="H27" s="28">
        <v>60</v>
      </c>
      <c r="I27" s="27">
        <v>0.226604100000011</v>
      </c>
      <c r="J27" s="28">
        <v>20</v>
      </c>
      <c r="K27" s="27">
        <v>0.0755347000000038</v>
      </c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>
        <v>0.377673500000019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81</v>
      </c>
      <c r="B28" s="26">
        <v>1.893</v>
      </c>
      <c r="C28" s="26"/>
      <c r="D28" s="26">
        <v>19.621</v>
      </c>
      <c r="E28" s="27">
        <v>28.5779865</v>
      </c>
      <c r="F28" s="28">
        <v>20</v>
      </c>
      <c r="G28" s="27">
        <v>5.7155973</v>
      </c>
      <c r="H28" s="28">
        <v>60</v>
      </c>
      <c r="I28" s="27">
        <v>17.1467919</v>
      </c>
      <c r="J28" s="28">
        <v>20</v>
      </c>
      <c r="K28" s="27">
        <v>5.7155973</v>
      </c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>
        <v>28.5779865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82</v>
      </c>
      <c r="B29" s="26">
        <v>1.985</v>
      </c>
      <c r="C29" s="26"/>
      <c r="D29" s="26">
        <v>1.95100000000002</v>
      </c>
      <c r="E29" s="27">
        <v>3.78298900000004</v>
      </c>
      <c r="F29" s="28">
        <v>20</v>
      </c>
      <c r="G29" s="27">
        <v>0.756597800000009</v>
      </c>
      <c r="H29" s="28">
        <v>60</v>
      </c>
      <c r="I29" s="27">
        <v>2.26979340000003</v>
      </c>
      <c r="J29" s="28">
        <v>20</v>
      </c>
      <c r="K29" s="27">
        <v>0.756597800000009</v>
      </c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>
        <v>3.78298900000004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83</v>
      </c>
      <c r="B30" s="26">
        <v>2.389</v>
      </c>
      <c r="C30" s="26"/>
      <c r="D30" s="26">
        <v>18.049</v>
      </c>
      <c r="E30" s="27">
        <v>39.4731629999999</v>
      </c>
      <c r="F30" s="28">
        <v>20</v>
      </c>
      <c r="G30" s="27">
        <v>7.89463259999999</v>
      </c>
      <c r="H30" s="28">
        <v>60</v>
      </c>
      <c r="I30" s="27">
        <v>23.6838978</v>
      </c>
      <c r="J30" s="28">
        <v>20</v>
      </c>
      <c r="K30" s="27">
        <v>7.89463259999999</v>
      </c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>
        <v>39.4731629999999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84</v>
      </c>
      <c r="B31" s="26">
        <v>2.31</v>
      </c>
      <c r="C31" s="26"/>
      <c r="D31" s="26">
        <v>0.40300000000002</v>
      </c>
      <c r="E31" s="27">
        <v>0.946848500000047</v>
      </c>
      <c r="F31" s="28">
        <v>20</v>
      </c>
      <c r="G31" s="27">
        <v>0.189369700000009</v>
      </c>
      <c r="H31" s="28">
        <v>60</v>
      </c>
      <c r="I31" s="27">
        <v>0.568109100000028</v>
      </c>
      <c r="J31" s="28">
        <v>20</v>
      </c>
      <c r="K31" s="27">
        <v>0.189369700000009</v>
      </c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>
        <v>0.946848500000047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85</v>
      </c>
      <c r="B32" s="26">
        <v>0.561</v>
      </c>
      <c r="C32" s="26">
        <v>0.014</v>
      </c>
      <c r="D32" s="26">
        <v>15.933</v>
      </c>
      <c r="E32" s="27">
        <v>22.8718215</v>
      </c>
      <c r="F32" s="28">
        <v>20</v>
      </c>
      <c r="G32" s="27">
        <v>4.5743643</v>
      </c>
      <c r="H32" s="28">
        <v>60</v>
      </c>
      <c r="I32" s="27">
        <v>13.7230929</v>
      </c>
      <c r="J32" s="28">
        <v>20</v>
      </c>
      <c r="K32" s="27">
        <v>4.5743643</v>
      </c>
      <c r="L32" s="28"/>
      <c r="M32" s="27"/>
      <c r="N32" s="28"/>
      <c r="O32" s="27"/>
      <c r="P32" s="28"/>
      <c r="Q32" s="27"/>
      <c r="R32" s="27">
        <v>0.111531</v>
      </c>
      <c r="S32" s="27">
        <v>0.111531</v>
      </c>
      <c r="T32" s="27"/>
      <c r="U32" s="27">
        <v>0.111531</v>
      </c>
      <c r="V32" s="27"/>
      <c r="W32" s="27"/>
      <c r="X32" s="27"/>
      <c r="Y32" s="27">
        <v>22.7602905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86</v>
      </c>
      <c r="B33" s="26">
        <v>0.555</v>
      </c>
      <c r="C33" s="26">
        <v>0.015</v>
      </c>
      <c r="D33" s="26">
        <v>3.66399999999999</v>
      </c>
      <c r="E33" s="27">
        <v>2.04451199999999</v>
      </c>
      <c r="F33" s="28">
        <v>20</v>
      </c>
      <c r="G33" s="27">
        <v>0.408902399999999</v>
      </c>
      <c r="H33" s="28">
        <v>60</v>
      </c>
      <c r="I33" s="27">
        <v>1.2267072</v>
      </c>
      <c r="J33" s="28">
        <v>20</v>
      </c>
      <c r="K33" s="27">
        <v>0.408902399999999</v>
      </c>
      <c r="L33" s="28"/>
      <c r="M33" s="27"/>
      <c r="N33" s="28"/>
      <c r="O33" s="27"/>
      <c r="P33" s="28"/>
      <c r="Q33" s="27"/>
      <c r="R33" s="27">
        <v>0.0531279999999998</v>
      </c>
      <c r="S33" s="27">
        <v>0.0531279999999998</v>
      </c>
      <c r="T33" s="27"/>
      <c r="U33" s="27">
        <v>0.0531279999999998</v>
      </c>
      <c r="V33" s="27"/>
      <c r="W33" s="27"/>
      <c r="X33" s="27"/>
      <c r="Y33" s="27">
        <v>1.99138399999999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87</v>
      </c>
      <c r="B34" s="26">
        <v>0.541</v>
      </c>
      <c r="C34" s="26">
        <v>0.016</v>
      </c>
      <c r="D34" s="26">
        <v>16.789</v>
      </c>
      <c r="E34" s="27">
        <v>9.20037199999999</v>
      </c>
      <c r="F34" s="28">
        <v>20</v>
      </c>
      <c r="G34" s="27">
        <v>1.8400744</v>
      </c>
      <c r="H34" s="28">
        <v>60</v>
      </c>
      <c r="I34" s="27">
        <v>5.5202232</v>
      </c>
      <c r="J34" s="28">
        <v>20</v>
      </c>
      <c r="K34" s="27">
        <v>1.8400744</v>
      </c>
      <c r="L34" s="28"/>
      <c r="M34" s="27"/>
      <c r="N34" s="28"/>
      <c r="O34" s="27"/>
      <c r="P34" s="28"/>
      <c r="Q34" s="27"/>
      <c r="R34" s="27">
        <v>0.2602295</v>
      </c>
      <c r="S34" s="27">
        <v>0.2602295</v>
      </c>
      <c r="T34" s="27"/>
      <c r="U34" s="27">
        <v>0.2602295</v>
      </c>
      <c r="V34" s="27"/>
      <c r="W34" s="27"/>
      <c r="X34" s="27"/>
      <c r="Y34" s="27">
        <v>8.94014249999999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88</v>
      </c>
      <c r="B35" s="26">
        <v>0.679</v>
      </c>
      <c r="C35" s="26">
        <v>0.005</v>
      </c>
      <c r="D35" s="26">
        <v>3.21100000000001</v>
      </c>
      <c r="E35" s="27">
        <v>1.95871000000001</v>
      </c>
      <c r="F35" s="28">
        <v>20</v>
      </c>
      <c r="G35" s="27">
        <v>0.391742000000002</v>
      </c>
      <c r="H35" s="28">
        <v>60</v>
      </c>
      <c r="I35" s="27">
        <v>1.175226</v>
      </c>
      <c r="J35" s="28">
        <v>20</v>
      </c>
      <c r="K35" s="27">
        <v>0.391742000000002</v>
      </c>
      <c r="L35" s="28"/>
      <c r="M35" s="27"/>
      <c r="N35" s="28"/>
      <c r="O35" s="27"/>
      <c r="P35" s="28"/>
      <c r="Q35" s="27"/>
      <c r="R35" s="27">
        <v>0.0337155000000001</v>
      </c>
      <c r="S35" s="27">
        <v>0.0337155000000001</v>
      </c>
      <c r="T35" s="27"/>
      <c r="U35" s="27">
        <v>0.0337155000000001</v>
      </c>
      <c r="V35" s="27"/>
      <c r="W35" s="27"/>
      <c r="X35" s="27"/>
      <c r="Y35" s="27">
        <v>1.92499450000001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306.852024</v>
      </c>
      <c r="F36" s="30"/>
      <c r="G36" s="31">
        <f t="shared" si="0"/>
        <v>61.3704048</v>
      </c>
      <c r="H36" s="30"/>
      <c r="I36" s="31">
        <f t="shared" si="0"/>
        <v>184.1112144</v>
      </c>
      <c r="J36" s="30"/>
      <c r="K36" s="31">
        <f t="shared" ref="K36:O36" si="1">IF(SUM(K9:K35)=0,"",SUM(K9:K35))</f>
        <v>61.3704048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7.17724</v>
      </c>
      <c r="S36" s="31">
        <f t="shared" si="2"/>
        <v>7.17724</v>
      </c>
      <c r="T36" s="31" t="str">
        <f t="shared" si="2"/>
        <v/>
      </c>
      <c r="U36" s="31">
        <f t="shared" si="2"/>
        <v>3.906019</v>
      </c>
      <c r="V36" s="31" t="str">
        <f t="shared" si="2"/>
        <v/>
      </c>
      <c r="W36" s="31">
        <f t="shared" si="2"/>
        <v>3.271221</v>
      </c>
      <c r="X36" s="31" t="str">
        <f t="shared" si="2"/>
        <v/>
      </c>
      <c r="Y36" s="31">
        <f t="shared" si="2"/>
        <v>302.946005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306.852024</v>
      </c>
      <c r="F37" s="33"/>
      <c r="G37" s="34">
        <f t="shared" si="4"/>
        <v>61.3704048</v>
      </c>
      <c r="H37" s="33"/>
      <c r="I37" s="34">
        <f t="shared" si="4"/>
        <v>184.1112144</v>
      </c>
      <c r="J37" s="33"/>
      <c r="K37" s="34">
        <f t="shared" ref="K37:O37" si="5">IF(K36="","",K36)</f>
        <v>61.3704048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7.17724</v>
      </c>
      <c r="S37" s="34">
        <f t="shared" si="6"/>
        <v>7.17724</v>
      </c>
      <c r="T37" s="34" t="str">
        <f t="shared" si="6"/>
        <v/>
      </c>
      <c r="U37" s="34">
        <f t="shared" si="6"/>
        <v>3.906019</v>
      </c>
      <c r="V37" s="34" t="str">
        <f t="shared" si="6"/>
        <v/>
      </c>
      <c r="W37" s="34">
        <f t="shared" si="6"/>
        <v>3.271221</v>
      </c>
      <c r="X37" s="34" t="str">
        <f t="shared" si="6"/>
        <v/>
      </c>
      <c r="Y37" s="34">
        <f t="shared" si="6"/>
        <v>302.946005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tabSelected="1"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D19" sqref="D19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89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88</v>
      </c>
      <c r="B9" s="22">
        <v>0.679</v>
      </c>
      <c r="C9" s="22">
        <v>0.005</v>
      </c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90</v>
      </c>
      <c r="B10" s="26">
        <v>2.001</v>
      </c>
      <c r="C10" s="26"/>
      <c r="D10" s="26">
        <v>17.901</v>
      </c>
      <c r="E10" s="27">
        <v>23.9873399999999</v>
      </c>
      <c r="F10" s="28">
        <v>20</v>
      </c>
      <c r="G10" s="27">
        <v>4.79746799999999</v>
      </c>
      <c r="H10" s="28">
        <v>60</v>
      </c>
      <c r="I10" s="27">
        <v>14.392404</v>
      </c>
      <c r="J10" s="28">
        <v>20</v>
      </c>
      <c r="K10" s="27">
        <v>4.79746799999999</v>
      </c>
      <c r="L10" s="28"/>
      <c r="M10" s="27"/>
      <c r="N10" s="28"/>
      <c r="O10" s="27"/>
      <c r="P10" s="28"/>
      <c r="Q10" s="27"/>
      <c r="R10" s="27">
        <v>0.0447524999999999</v>
      </c>
      <c r="S10" s="27">
        <v>0.0447524999999999</v>
      </c>
      <c r="T10" s="27"/>
      <c r="U10" s="27">
        <v>0.0447524999999999</v>
      </c>
      <c r="V10" s="27"/>
      <c r="W10" s="27"/>
      <c r="X10" s="27"/>
      <c r="Y10" s="27">
        <v>23.9425874999999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91</v>
      </c>
      <c r="B11" s="26">
        <v>1.988</v>
      </c>
      <c r="C11" s="26"/>
      <c r="D11" s="26">
        <v>2.09900000000005</v>
      </c>
      <c r="E11" s="27">
        <v>4.18645550000009</v>
      </c>
      <c r="F11" s="28">
        <v>20</v>
      </c>
      <c r="G11" s="27">
        <v>0.837291100000018</v>
      </c>
      <c r="H11" s="28">
        <v>60</v>
      </c>
      <c r="I11" s="27">
        <v>2.51187330000006</v>
      </c>
      <c r="J11" s="28">
        <v>20</v>
      </c>
      <c r="K11" s="27">
        <v>0.837291100000018</v>
      </c>
      <c r="L11" s="28"/>
      <c r="M11" s="27"/>
      <c r="N11" s="28"/>
      <c r="O11" s="27"/>
      <c r="P11" s="28"/>
      <c r="Q11" s="27"/>
      <c r="R11" s="27"/>
      <c r="S11" s="27"/>
      <c r="T11" s="27"/>
      <c r="U11" s="27"/>
      <c r="V11" s="27"/>
      <c r="W11" s="27"/>
      <c r="X11" s="27"/>
      <c r="Y11" s="27">
        <v>4.18645550000009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92</v>
      </c>
      <c r="B12" s="26">
        <v>1.981</v>
      </c>
      <c r="C12" s="26"/>
      <c r="D12" s="26">
        <v>20</v>
      </c>
      <c r="E12" s="27">
        <v>39.69</v>
      </c>
      <c r="F12" s="28">
        <v>20</v>
      </c>
      <c r="G12" s="27">
        <v>7.938</v>
      </c>
      <c r="H12" s="28">
        <v>60</v>
      </c>
      <c r="I12" s="27">
        <v>23.814</v>
      </c>
      <c r="J12" s="28">
        <v>20</v>
      </c>
      <c r="K12" s="27">
        <v>7.938</v>
      </c>
      <c r="L12" s="28"/>
      <c r="M12" s="27"/>
      <c r="N12" s="28"/>
      <c r="O12" s="27"/>
      <c r="P12" s="28"/>
      <c r="Q12" s="27"/>
      <c r="R12" s="27"/>
      <c r="S12" s="27"/>
      <c r="T12" s="27"/>
      <c r="U12" s="27"/>
      <c r="V12" s="27"/>
      <c r="W12" s="27"/>
      <c r="X12" s="27"/>
      <c r="Y12" s="27">
        <v>39.69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93</v>
      </c>
      <c r="B13" s="26">
        <v>1.973</v>
      </c>
      <c r="C13" s="26"/>
      <c r="D13" s="26">
        <v>0.904999999999973</v>
      </c>
      <c r="E13" s="27">
        <v>1.78918499999995</v>
      </c>
      <c r="F13" s="28">
        <v>20</v>
      </c>
      <c r="G13" s="27">
        <v>0.357836999999989</v>
      </c>
      <c r="H13" s="28">
        <v>60</v>
      </c>
      <c r="I13" s="27">
        <v>1.07351099999997</v>
      </c>
      <c r="J13" s="28">
        <v>20</v>
      </c>
      <c r="K13" s="27">
        <v>0.357836999999989</v>
      </c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>
        <v>1.78918499999995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94</v>
      </c>
      <c r="B14" s="26">
        <v>0.492</v>
      </c>
      <c r="C14" s="26">
        <v>0.022</v>
      </c>
      <c r="D14" s="26">
        <v>16.547</v>
      </c>
      <c r="E14" s="27">
        <v>20.3941775</v>
      </c>
      <c r="F14" s="28">
        <v>20</v>
      </c>
      <c r="G14" s="27">
        <v>4.07883550000001</v>
      </c>
      <c r="H14" s="28">
        <v>60</v>
      </c>
      <c r="I14" s="27">
        <v>12.2365065</v>
      </c>
      <c r="J14" s="28">
        <v>20</v>
      </c>
      <c r="K14" s="27">
        <v>4.07883550000001</v>
      </c>
      <c r="L14" s="28"/>
      <c r="M14" s="27"/>
      <c r="N14" s="28"/>
      <c r="O14" s="27"/>
      <c r="P14" s="28"/>
      <c r="Q14" s="27"/>
      <c r="R14" s="27">
        <v>0.182017</v>
      </c>
      <c r="S14" s="27">
        <v>0.182017</v>
      </c>
      <c r="T14" s="27"/>
      <c r="U14" s="27">
        <v>0.182017</v>
      </c>
      <c r="V14" s="27"/>
      <c r="W14" s="27"/>
      <c r="X14" s="27"/>
      <c r="Y14" s="27">
        <v>20.2121605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95</v>
      </c>
      <c r="B15" s="26">
        <v>0.58</v>
      </c>
      <c r="C15" s="26">
        <v>0.013</v>
      </c>
      <c r="D15" s="26">
        <v>2.548</v>
      </c>
      <c r="E15" s="27">
        <v>1.365728</v>
      </c>
      <c r="F15" s="28">
        <v>20</v>
      </c>
      <c r="G15" s="27">
        <v>0.2731456</v>
      </c>
      <c r="H15" s="28">
        <v>60</v>
      </c>
      <c r="I15" s="27">
        <v>0.819436800000001</v>
      </c>
      <c r="J15" s="28">
        <v>20</v>
      </c>
      <c r="K15" s="27">
        <v>0.2731456</v>
      </c>
      <c r="L15" s="28"/>
      <c r="M15" s="27"/>
      <c r="N15" s="28"/>
      <c r="O15" s="27"/>
      <c r="P15" s="28"/>
      <c r="Q15" s="27"/>
      <c r="R15" s="27">
        <v>0.04459</v>
      </c>
      <c r="S15" s="27">
        <v>0.04459</v>
      </c>
      <c r="T15" s="27"/>
      <c r="U15" s="27">
        <v>0.04459</v>
      </c>
      <c r="V15" s="27"/>
      <c r="W15" s="27"/>
      <c r="X15" s="27"/>
      <c r="Y15" s="27">
        <v>1.321138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96</v>
      </c>
      <c r="B16" s="26">
        <v>1.033</v>
      </c>
      <c r="C16" s="26"/>
      <c r="D16" s="26">
        <v>10.515</v>
      </c>
      <c r="E16" s="27">
        <v>8.48034749999999</v>
      </c>
      <c r="F16" s="28">
        <v>20</v>
      </c>
      <c r="G16" s="27">
        <v>1.6960695</v>
      </c>
      <c r="H16" s="28">
        <v>60</v>
      </c>
      <c r="I16" s="27">
        <v>5.08820849999999</v>
      </c>
      <c r="J16" s="28">
        <v>20</v>
      </c>
      <c r="K16" s="27">
        <v>1.6960695</v>
      </c>
      <c r="L16" s="28"/>
      <c r="M16" s="27"/>
      <c r="N16" s="28"/>
      <c r="O16" s="27"/>
      <c r="P16" s="28"/>
      <c r="Q16" s="27"/>
      <c r="R16" s="27">
        <v>0.0683474999999999</v>
      </c>
      <c r="S16" s="27">
        <v>0.0683474999999999</v>
      </c>
      <c r="T16" s="27"/>
      <c r="U16" s="27">
        <v>0.0683474999999999</v>
      </c>
      <c r="V16" s="27"/>
      <c r="W16" s="27"/>
      <c r="X16" s="27"/>
      <c r="Y16" s="27">
        <v>8.41199999999999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/>
      <c r="B17" s="26"/>
      <c r="C17" s="26"/>
      <c r="D17" s="26"/>
      <c r="E17" s="27"/>
      <c r="F17" s="28"/>
      <c r="G17" s="27"/>
      <c r="H17" s="28"/>
      <c r="I17" s="27"/>
      <c r="J17" s="28"/>
      <c r="K17" s="27"/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/>
      <c r="B18" s="26"/>
      <c r="C18" s="26"/>
      <c r="D18" s="26"/>
      <c r="E18" s="27"/>
      <c r="F18" s="28"/>
      <c r="G18" s="27"/>
      <c r="H18" s="28"/>
      <c r="I18" s="27"/>
      <c r="J18" s="28"/>
      <c r="K18" s="27"/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/>
      <c r="B19" s="26"/>
      <c r="C19" s="26"/>
      <c r="D19" s="26"/>
      <c r="E19" s="27"/>
      <c r="F19" s="28"/>
      <c r="G19" s="27"/>
      <c r="H19" s="28"/>
      <c r="I19" s="27"/>
      <c r="J19" s="28"/>
      <c r="K19" s="27"/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/>
      <c r="B20" s="26"/>
      <c r="C20" s="26"/>
      <c r="D20" s="26"/>
      <c r="E20" s="27"/>
      <c r="F20" s="28"/>
      <c r="G20" s="27"/>
      <c r="H20" s="28"/>
      <c r="I20" s="27"/>
      <c r="J20" s="28"/>
      <c r="K20" s="27"/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/>
      <c r="B21" s="26"/>
      <c r="C21" s="26"/>
      <c r="D21" s="26"/>
      <c r="E21" s="27"/>
      <c r="F21" s="28"/>
      <c r="G21" s="27"/>
      <c r="H21" s="28"/>
      <c r="I21" s="27"/>
      <c r="J21" s="28"/>
      <c r="K21" s="27"/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/>
      <c r="B22" s="26"/>
      <c r="C22" s="26"/>
      <c r="D22" s="26"/>
      <c r="E22" s="27"/>
      <c r="F22" s="28"/>
      <c r="G22" s="27"/>
      <c r="H22" s="28"/>
      <c r="I22" s="27"/>
      <c r="J22" s="28"/>
      <c r="K22" s="27"/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/>
      <c r="B23" s="26"/>
      <c r="C23" s="26"/>
      <c r="D23" s="26"/>
      <c r="E23" s="27"/>
      <c r="F23" s="28"/>
      <c r="G23" s="27"/>
      <c r="H23" s="28"/>
      <c r="I23" s="27"/>
      <c r="J23" s="28"/>
      <c r="K23" s="27"/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/>
      <c r="B24" s="26"/>
      <c r="C24" s="26"/>
      <c r="D24" s="26"/>
      <c r="E24" s="27"/>
      <c r="F24" s="28"/>
      <c r="G24" s="27"/>
      <c r="H24" s="28"/>
      <c r="I24" s="27"/>
      <c r="J24" s="28"/>
      <c r="K24" s="27"/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/>
      <c r="B25" s="26"/>
      <c r="C25" s="26"/>
      <c r="D25" s="26"/>
      <c r="E25" s="27"/>
      <c r="F25" s="28"/>
      <c r="G25" s="27"/>
      <c r="H25" s="28"/>
      <c r="I25" s="27"/>
      <c r="J25" s="28"/>
      <c r="K25" s="27"/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/>
      <c r="B26" s="26"/>
      <c r="C26" s="26"/>
      <c r="D26" s="26"/>
      <c r="E26" s="27"/>
      <c r="F26" s="28"/>
      <c r="G26" s="27"/>
      <c r="H26" s="28"/>
      <c r="I26" s="27"/>
      <c r="J26" s="28"/>
      <c r="K26" s="27"/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/>
      <c r="B27" s="26"/>
      <c r="C27" s="26"/>
      <c r="D27" s="26"/>
      <c r="E27" s="27"/>
      <c r="F27" s="28"/>
      <c r="G27" s="27"/>
      <c r="H27" s="28"/>
      <c r="I27" s="27"/>
      <c r="J27" s="28"/>
      <c r="K27" s="27"/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/>
      <c r="B28" s="26"/>
      <c r="C28" s="26"/>
      <c r="D28" s="26"/>
      <c r="E28" s="27"/>
      <c r="F28" s="28"/>
      <c r="G28" s="27"/>
      <c r="H28" s="28"/>
      <c r="I28" s="27"/>
      <c r="J28" s="28"/>
      <c r="K28" s="27"/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/>
      <c r="B29" s="26"/>
      <c r="C29" s="26"/>
      <c r="D29" s="26"/>
      <c r="E29" s="27"/>
      <c r="F29" s="28"/>
      <c r="G29" s="27"/>
      <c r="H29" s="28"/>
      <c r="I29" s="27"/>
      <c r="J29" s="28"/>
      <c r="K29" s="27"/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/>
      <c r="B30" s="26"/>
      <c r="C30" s="26"/>
      <c r="D30" s="26"/>
      <c r="E30" s="27"/>
      <c r="F30" s="28"/>
      <c r="G30" s="27"/>
      <c r="H30" s="28"/>
      <c r="I30" s="27"/>
      <c r="J30" s="28"/>
      <c r="K30" s="27"/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/>
      <c r="B31" s="26"/>
      <c r="C31" s="26"/>
      <c r="D31" s="26"/>
      <c r="E31" s="27"/>
      <c r="F31" s="28"/>
      <c r="G31" s="27"/>
      <c r="H31" s="28"/>
      <c r="I31" s="27"/>
      <c r="J31" s="28"/>
      <c r="K31" s="27"/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/>
      <c r="B32" s="26"/>
      <c r="C32" s="26"/>
      <c r="D32" s="26"/>
      <c r="E32" s="27"/>
      <c r="F32" s="28"/>
      <c r="G32" s="27"/>
      <c r="H32" s="28"/>
      <c r="I32" s="27"/>
      <c r="J32" s="28"/>
      <c r="K32" s="27"/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/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/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/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99.8932335</v>
      </c>
      <c r="F36" s="30"/>
      <c r="G36" s="31">
        <f t="shared" si="0"/>
        <v>19.9786467</v>
      </c>
      <c r="H36" s="30"/>
      <c r="I36" s="31">
        <f t="shared" si="0"/>
        <v>59.9359401</v>
      </c>
      <c r="J36" s="30"/>
      <c r="K36" s="31">
        <f t="shared" ref="K36:O36" si="1">IF(SUM(K9:K35)=0,"",SUM(K9:K35))</f>
        <v>19.9786467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0.339707</v>
      </c>
      <c r="S36" s="31">
        <f t="shared" si="2"/>
        <v>0.339707</v>
      </c>
      <c r="T36" s="31" t="str">
        <f t="shared" si="2"/>
        <v/>
      </c>
      <c r="U36" s="31">
        <f t="shared" si="2"/>
        <v>0.339707</v>
      </c>
      <c r="V36" s="31" t="str">
        <f t="shared" si="2"/>
        <v/>
      </c>
      <c r="W36" s="31" t="str">
        <f t="shared" si="2"/>
        <v/>
      </c>
      <c r="X36" s="31" t="str">
        <f t="shared" si="2"/>
        <v/>
      </c>
      <c r="Y36" s="31">
        <f t="shared" si="2"/>
        <v>99.5535265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99.8932335</v>
      </c>
      <c r="F37" s="33"/>
      <c r="G37" s="34">
        <f t="shared" si="4"/>
        <v>19.9786467</v>
      </c>
      <c r="H37" s="33"/>
      <c r="I37" s="34">
        <f t="shared" si="4"/>
        <v>59.9359401</v>
      </c>
      <c r="J37" s="33"/>
      <c r="K37" s="34">
        <f t="shared" ref="K37:O37" si="5">IF(K36="","",K36)</f>
        <v>19.9786467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0.339707</v>
      </c>
      <c r="S37" s="34">
        <f t="shared" si="6"/>
        <v>0.339707</v>
      </c>
      <c r="T37" s="34" t="str">
        <f t="shared" si="6"/>
        <v/>
      </c>
      <c r="U37" s="34">
        <f t="shared" si="6"/>
        <v>0.339707</v>
      </c>
      <c r="V37" s="34" t="str">
        <f t="shared" si="6"/>
        <v/>
      </c>
      <c r="W37" s="34" t="str">
        <f t="shared" si="6"/>
        <v/>
      </c>
      <c r="X37" s="34" t="str">
        <f t="shared" si="6"/>
        <v/>
      </c>
      <c r="Y37" s="34">
        <f t="shared" si="6"/>
        <v>99.5535265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4" ht="15" customHeight="1"/>
    <row r="5" ht="15" customHeight="1"/>
    <row r="6" ht="15" customHeight="1"/>
    <row r="7" ht="15" customHeight="1"/>
    <row r="8" ht="15" customHeight="1"/>
    <row r="9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土方计算表001</vt:lpstr>
      <vt:lpstr>土方计算表002</vt:lpstr>
      <vt:lpstr>土方计算表003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2000-10-23T07:57:00Z</dcterms:created>
  <cp:lastPrinted>2000-10-24T08:03:00Z</cp:lastPrinted>
  <dcterms:modified xsi:type="dcterms:W3CDTF">2024-08-30T06:28:18Z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AFB8237BE70941A6A62718D7D06C37E5_11</vt:lpwstr>
  </property>
  <property fmtid="{D5CDD505-2E9C-101B-9397-08002B2CF9AE}" pid="3" name="KSOProductBuildVer">
    <vt:lpwstr>2052-12.1.0.17827</vt:lpwstr>
  </property>
</Properties>
</file>