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25" firstSheet="2"/>
  </bookViews>
  <sheets>
    <sheet name="土方计算表001" sheetId="1" r:id="rId1"/>
    <sheet name="Sheet1 (2)" sheetId="2" r:id="rId2"/>
  </sheets>
  <definedNames>
    <definedName name="_xlnm.Print_Area" localSheetId="0">土方计算表001!$A$1:$AF$38</definedName>
    <definedName name="_xlnm.Print_Area" localSheetId="1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<sst xmlns="http://schemas.openxmlformats.org/spreadsheetml/2006/main" count="72" uniqueCount="47">
  <si>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</si>
  <si>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1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</si>
  <si>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</si>
  <si>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</si>
  <si>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</si>
  <si>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</si>
  <si>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</si>
  <si>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</si>
  <si>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</si>
  <si>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</si>
  <si>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</si>
  <si>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</si>
  <si>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</si>
  <si>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</si>
  <si>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</si>
  <si>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</si>
  <si>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</si>
  <si>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</si>
  <si>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</si>
  <si>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</si>
  <si>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</si>
  <si>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</si>
  <si>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</si>
  <si>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</si>
  <si>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</si>
  <si>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</si>
  <si>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</si>
  <si>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</si>
  <si>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</si>
  <si>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</si>
  <si>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</si>
  <si>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</si>
  <si>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</si>
  <si>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</si>
  <si>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</si>
  <si>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K0+021.414</t>
  </si>
  <si>
    <t>K0+040</t>
  </si>
  <si>
    <t>K0+041.467</t>
  </si>
  <si>
    <t>K0+060</t>
  </si>
  <si>
    <t>K0+061.278</t>
  </si>
  <si>
    <t>K0+080</t>
  </si>
  <si>
    <t>K0+081.036</t>
  </si>
  <si>
    <t>K0+100</t>
  </si>
  <si>
    <t>K0+100.091</t>
  </si>
  <si>
    <t>K0+119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</si>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</sst>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family val="1"/>
      <charset val="0"/>
    </font>
    <font>
      <sz val="12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G23" sqref="G23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1.058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0.249</v>
      </c>
      <c r="C10" s="26">
        <v>0.065</v>
      </c>
      <c r="D10" s="26">
        <v>20</v>
      </c>
      <c r="E10" s="27">
        <v>13.07</v>
      </c>
      <c r="F10" s="28">
        <v>20</v>
      </c>
      <c r="G10" s="27">
        <v>2.614</v>
      </c>
      <c r="H10" s="28">
        <v>60</v>
      </c>
      <c r="I10" s="27">
        <v>7.842</v>
      </c>
      <c r="J10" s="28">
        <v>20</v>
      </c>
      <c r="K10" s="27">
        <v>2.614</v>
      </c>
      <c r="L10" s="28"/>
      <c r="M10" s="27"/>
      <c r="N10" s="28"/>
      <c r="O10" s="27"/>
      <c r="P10" s="28"/>
      <c r="Q10" s="27"/>
      <c r="R10" s="27">
        <v>0.65</v>
      </c>
      <c r="S10" s="27">
        <v>0.65</v>
      </c>
      <c r="T10" s="27"/>
      <c r="U10" s="27">
        <v>0.65</v>
      </c>
      <c r="V10" s="27"/>
      <c r="W10" s="27"/>
      <c r="X10" s="27"/>
      <c r="Y10" s="27">
        <v>12.42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0.197</v>
      </c>
      <c r="C11" s="26">
        <v>0.077</v>
      </c>
      <c r="D11" s="26">
        <v>1.414</v>
      </c>
      <c r="E11" s="27">
        <v>0.315322</v>
      </c>
      <c r="F11" s="28">
        <v>20</v>
      </c>
      <c r="G11" s="27">
        <v>0.0630644000000001</v>
      </c>
      <c r="H11" s="28">
        <v>60</v>
      </c>
      <c r="I11" s="27">
        <v>0.1891932</v>
      </c>
      <c r="J11" s="28">
        <v>20</v>
      </c>
      <c r="K11" s="27">
        <v>0.0630644000000001</v>
      </c>
      <c r="L11" s="28"/>
      <c r="M11" s="27"/>
      <c r="N11" s="28"/>
      <c r="O11" s="27"/>
      <c r="P11" s="28"/>
      <c r="Q11" s="27"/>
      <c r="R11" s="27">
        <v>0.100394</v>
      </c>
      <c r="S11" s="27">
        <v>0.100394</v>
      </c>
      <c r="T11" s="27"/>
      <c r="U11" s="27">
        <v>0.100394</v>
      </c>
      <c r="V11" s="27"/>
      <c r="W11" s="27"/>
      <c r="X11" s="27"/>
      <c r="Y11" s="27">
        <v>0.214928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/>
      <c r="C12" s="26">
        <v>2.194</v>
      </c>
      <c r="D12" s="26">
        <v>18.586</v>
      </c>
      <c r="E12" s="27">
        <v>1.830721</v>
      </c>
      <c r="F12" s="28">
        <v>20</v>
      </c>
      <c r="G12" s="27">
        <v>0.3661442</v>
      </c>
      <c r="H12" s="28">
        <v>60</v>
      </c>
      <c r="I12" s="27">
        <v>1.0984326</v>
      </c>
      <c r="J12" s="28">
        <v>20</v>
      </c>
      <c r="K12" s="27">
        <v>0.3661442</v>
      </c>
      <c r="L12" s="28"/>
      <c r="M12" s="27"/>
      <c r="N12" s="28"/>
      <c r="O12" s="27"/>
      <c r="P12" s="28"/>
      <c r="Q12" s="27"/>
      <c r="R12" s="27">
        <v>21.104403</v>
      </c>
      <c r="S12" s="27">
        <v>21.104403</v>
      </c>
      <c r="T12" s="27"/>
      <c r="U12" s="27">
        <v>1.830721</v>
      </c>
      <c r="V12" s="27"/>
      <c r="W12" s="27">
        <v>19.273682</v>
      </c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/>
      <c r="C13" s="26">
        <v>2.385</v>
      </c>
      <c r="D13" s="26">
        <v>1.467</v>
      </c>
      <c r="E13" s="27"/>
      <c r="F13" s="28">
        <v>20</v>
      </c>
      <c r="G13" s="27"/>
      <c r="H13" s="28">
        <v>60</v>
      </c>
      <c r="I13" s="27"/>
      <c r="J13" s="28">
        <v>20</v>
      </c>
      <c r="K13" s="27"/>
      <c r="L13" s="28"/>
      <c r="M13" s="27"/>
      <c r="N13" s="28"/>
      <c r="O13" s="27"/>
      <c r="P13" s="28"/>
      <c r="Q13" s="27"/>
      <c r="R13" s="27">
        <v>3.3586965</v>
      </c>
      <c r="S13" s="27">
        <v>3.3586965</v>
      </c>
      <c r="T13" s="27"/>
      <c r="U13" s="27"/>
      <c r="V13" s="27"/>
      <c r="W13" s="27">
        <v>3.3586965</v>
      </c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/>
      <c r="C14" s="26">
        <v>1.69</v>
      </c>
      <c r="D14" s="26">
        <v>18.533</v>
      </c>
      <c r="E14" s="27"/>
      <c r="F14" s="28">
        <v>20</v>
      </c>
      <c r="G14" s="27"/>
      <c r="H14" s="28">
        <v>60</v>
      </c>
      <c r="I14" s="27"/>
      <c r="J14" s="28">
        <v>20</v>
      </c>
      <c r="K14" s="27"/>
      <c r="L14" s="28"/>
      <c r="M14" s="27"/>
      <c r="N14" s="28"/>
      <c r="O14" s="27"/>
      <c r="P14" s="28"/>
      <c r="Q14" s="27"/>
      <c r="R14" s="27">
        <v>37.7609875</v>
      </c>
      <c r="S14" s="27">
        <v>37.7609875</v>
      </c>
      <c r="T14" s="27"/>
      <c r="U14" s="27"/>
      <c r="V14" s="27"/>
      <c r="W14" s="27">
        <v>37.7609875</v>
      </c>
      <c r="X14" s="27"/>
      <c r="Y14" s="27"/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/>
      <c r="C15" s="26">
        <v>1.642</v>
      </c>
      <c r="D15" s="26">
        <v>1.278</v>
      </c>
      <c r="E15" s="27"/>
      <c r="F15" s="28">
        <v>20</v>
      </c>
      <c r="G15" s="27"/>
      <c r="H15" s="28">
        <v>60</v>
      </c>
      <c r="I15" s="27"/>
      <c r="J15" s="28">
        <v>20</v>
      </c>
      <c r="K15" s="27"/>
      <c r="L15" s="28"/>
      <c r="M15" s="27"/>
      <c r="N15" s="28"/>
      <c r="O15" s="27"/>
      <c r="P15" s="28"/>
      <c r="Q15" s="27"/>
      <c r="R15" s="27">
        <v>2.129148</v>
      </c>
      <c r="S15" s="27">
        <v>2.129148</v>
      </c>
      <c r="T15" s="27"/>
      <c r="U15" s="27"/>
      <c r="V15" s="27"/>
      <c r="W15" s="27">
        <v>2.129148</v>
      </c>
      <c r="X15" s="27"/>
      <c r="Y15" s="27"/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/>
      <c r="C16" s="26">
        <v>0.807</v>
      </c>
      <c r="D16" s="26">
        <v>18.722</v>
      </c>
      <c r="E16" s="27"/>
      <c r="F16" s="28">
        <v>20</v>
      </c>
      <c r="G16" s="27"/>
      <c r="H16" s="28">
        <v>60</v>
      </c>
      <c r="I16" s="27"/>
      <c r="J16" s="28">
        <v>20</v>
      </c>
      <c r="K16" s="27"/>
      <c r="L16" s="28"/>
      <c r="M16" s="27"/>
      <c r="N16" s="28"/>
      <c r="O16" s="27"/>
      <c r="P16" s="28"/>
      <c r="Q16" s="27"/>
      <c r="R16" s="27">
        <v>22.925089</v>
      </c>
      <c r="S16" s="27">
        <v>22.925089</v>
      </c>
      <c r="T16" s="27"/>
      <c r="U16" s="27"/>
      <c r="V16" s="27"/>
      <c r="W16" s="27">
        <v>22.925089</v>
      </c>
      <c r="X16" s="27"/>
      <c r="Y16" s="27"/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/>
      <c r="C17" s="26">
        <v>0.762</v>
      </c>
      <c r="D17" s="26">
        <v>1.036</v>
      </c>
      <c r="E17" s="27"/>
      <c r="F17" s="28">
        <v>20</v>
      </c>
      <c r="G17" s="27"/>
      <c r="H17" s="28">
        <v>60</v>
      </c>
      <c r="I17" s="27"/>
      <c r="J17" s="28">
        <v>20</v>
      </c>
      <c r="K17" s="27"/>
      <c r="L17" s="28"/>
      <c r="M17" s="27"/>
      <c r="N17" s="28"/>
      <c r="O17" s="27"/>
      <c r="P17" s="28"/>
      <c r="Q17" s="27"/>
      <c r="R17" s="27">
        <v>0.812742000000001</v>
      </c>
      <c r="S17" s="27">
        <v>0.812742000000001</v>
      </c>
      <c r="T17" s="27"/>
      <c r="U17" s="27"/>
      <c r="V17" s="27"/>
      <c r="W17" s="27">
        <v>0.812742000000001</v>
      </c>
      <c r="X17" s="27"/>
      <c r="Y17" s="27"/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0.436</v>
      </c>
      <c r="C18" s="26">
        <v>0.029</v>
      </c>
      <c r="D18" s="26">
        <v>18.964</v>
      </c>
      <c r="E18" s="27">
        <v>4.134152</v>
      </c>
      <c r="F18" s="28">
        <v>20</v>
      </c>
      <c r="G18" s="27">
        <v>0.8268304</v>
      </c>
      <c r="H18" s="28">
        <v>60</v>
      </c>
      <c r="I18" s="27">
        <v>2.4804912</v>
      </c>
      <c r="J18" s="28">
        <v>20</v>
      </c>
      <c r="K18" s="27">
        <v>0.8268304</v>
      </c>
      <c r="L18" s="28"/>
      <c r="M18" s="27"/>
      <c r="N18" s="28"/>
      <c r="O18" s="27"/>
      <c r="P18" s="28"/>
      <c r="Q18" s="27"/>
      <c r="R18" s="27">
        <v>7.500262</v>
      </c>
      <c r="S18" s="27">
        <v>7.500262</v>
      </c>
      <c r="T18" s="27"/>
      <c r="U18" s="27">
        <v>4.134152</v>
      </c>
      <c r="V18" s="27"/>
      <c r="W18" s="27">
        <v>3.36611</v>
      </c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0.44</v>
      </c>
      <c r="C19" s="26">
        <v>0.029</v>
      </c>
      <c r="D19" s="26">
        <v>0.090999999999994</v>
      </c>
      <c r="E19" s="27">
        <v>0.0398579999999974</v>
      </c>
      <c r="F19" s="28">
        <v>20</v>
      </c>
      <c r="G19" s="27">
        <v>0.00797159999999947</v>
      </c>
      <c r="H19" s="28">
        <v>60</v>
      </c>
      <c r="I19" s="27">
        <v>0.0239147999999984</v>
      </c>
      <c r="J19" s="28">
        <v>20</v>
      </c>
      <c r="K19" s="27">
        <v>0.00797159999999947</v>
      </c>
      <c r="L19" s="28"/>
      <c r="M19" s="27"/>
      <c r="N19" s="28"/>
      <c r="O19" s="27"/>
      <c r="P19" s="28"/>
      <c r="Q19" s="27"/>
      <c r="R19" s="27">
        <v>0.00263899999999983</v>
      </c>
      <c r="S19" s="27">
        <v>0.00263899999999983</v>
      </c>
      <c r="T19" s="27"/>
      <c r="U19" s="27">
        <v>0.00263899999999983</v>
      </c>
      <c r="V19" s="27"/>
      <c r="W19" s="27"/>
      <c r="X19" s="27"/>
      <c r="Y19" s="27">
        <v>0.0372189999999975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1.013</v>
      </c>
      <c r="C20" s="26"/>
      <c r="D20" s="26">
        <v>18.844</v>
      </c>
      <c r="E20" s="27">
        <v>13.690166</v>
      </c>
      <c r="F20" s="28">
        <v>20</v>
      </c>
      <c r="G20" s="27">
        <v>2.7380332</v>
      </c>
      <c r="H20" s="28">
        <v>60</v>
      </c>
      <c r="I20" s="27">
        <v>8.2140996</v>
      </c>
      <c r="J20" s="28">
        <v>20</v>
      </c>
      <c r="K20" s="27">
        <v>2.7380332</v>
      </c>
      <c r="L20" s="28"/>
      <c r="M20" s="27"/>
      <c r="N20" s="28"/>
      <c r="O20" s="27"/>
      <c r="P20" s="28"/>
      <c r="Q20" s="27"/>
      <c r="R20" s="27">
        <v>0.273238</v>
      </c>
      <c r="S20" s="27">
        <v>0.273238</v>
      </c>
      <c r="T20" s="27"/>
      <c r="U20" s="27">
        <v>0.273238</v>
      </c>
      <c r="V20" s="27"/>
      <c r="W20" s="27"/>
      <c r="X20" s="27"/>
      <c r="Y20" s="27">
        <v>13.416928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/>
      <c r="B21" s="26"/>
      <c r="C21" s="26"/>
      <c r="D21" s="26"/>
      <c r="E21" s="27"/>
      <c r="F21" s="28"/>
      <c r="G21" s="27"/>
      <c r="H21" s="28"/>
      <c r="I21" s="27"/>
      <c r="J21" s="28"/>
      <c r="K21" s="27"/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/>
      <c r="B22" s="26"/>
      <c r="C22" s="26"/>
      <c r="D22" s="26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/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/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45</v>
      </c>
      <c r="B36" s="30"/>
      <c r="C36" s="30"/>
      <c r="D36" s="30"/>
      <c r="E36" s="31">
        <f>IF(SUM(E9:E35)=0,"",SUM(E9:E35))</f>
        <v>33.080219</v>
      </c>
      <c r="F36" s="30"/>
      <c r="G36" s="31">
        <f>IF(SUM(G9:G35)=0,"",SUM(G9:G35))</f>
        <v>6.6160438</v>
      </c>
      <c r="H36" s="30"/>
      <c r="I36" s="31">
        <f>IF(SUM(I9:I35)=0,"",SUM(I9:I35))</f>
        <v>19.8481314</v>
      </c>
      <c r="J36" s="30"/>
      <c r="K36" s="31">
        <f>IF(SUM(K9:K35)=0,"",SUM(K9:K35))</f>
        <v>6.6160438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96.617599</v>
      </c>
      <c r="S36" s="31">
        <f t="shared" si="0"/>
        <v>96.617599</v>
      </c>
      <c r="T36" s="31" t="str">
        <f t="shared" si="0"/>
        <v/>
      </c>
      <c r="U36" s="31">
        <f t="shared" si="0"/>
        <v>6.991144</v>
      </c>
      <c r="V36" s="31" t="str">
        <f t="shared" si="0"/>
        <v/>
      </c>
      <c r="W36" s="31">
        <f t="shared" si="0"/>
        <v>89.626455</v>
      </c>
      <c r="X36" s="31" t="str">
        <f t="shared" si="0"/>
        <v/>
      </c>
      <c r="Y36" s="31">
        <f t="shared" si="0"/>
        <v>26.089075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46</v>
      </c>
      <c r="B37" s="33"/>
      <c r="C37" s="33"/>
      <c r="D37" s="33"/>
      <c r="E37" s="34">
        <f>IF(E36="","",E36)</f>
        <v>33.080219</v>
      </c>
      <c r="F37" s="33"/>
      <c r="G37" s="34">
        <f t="shared" ref="G37:Z37" si="1">IF(G36="","",G36)</f>
        <v>6.6160438</v>
      </c>
      <c r="H37" s="33"/>
      <c r="I37" s="34">
        <f t="shared" si="1"/>
        <v>19.8481314</v>
      </c>
      <c r="J37" s="33"/>
      <c r="K37" s="34">
        <f t="shared" si="1"/>
        <v>6.6160438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96.617599</v>
      </c>
      <c r="S37" s="34">
        <f t="shared" si="1"/>
        <v>96.617599</v>
      </c>
      <c r="T37" s="34" t="str">
        <f t="shared" si="1"/>
        <v/>
      </c>
      <c r="U37" s="34">
        <f t="shared" si="1"/>
        <v>6.991144</v>
      </c>
      <c r="V37" s="34" t="str">
        <f t="shared" si="1"/>
        <v/>
      </c>
      <c r="W37" s="34">
        <f t="shared" si="1"/>
        <v>89.626455</v>
      </c>
      <c r="X37" s="34" t="str">
        <f t="shared" si="1"/>
        <v/>
      </c>
      <c r="Y37" s="34">
        <f t="shared" si="1"/>
        <v>26.089075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土方计算表001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2024-08-31T03:02:25Z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299DAAB7089E4F2A805A0A8450E26D19_11</vt:lpwstr>
  </property>
  <property fmtid="{D5CDD505-2E9C-101B-9397-08002B2CF9AE}" pid="3" name="KSOProductBuildVer">
    <vt:lpwstr>2052-12.1.0.17827</vt:lpwstr>
  </property>
</Properties>
</file>