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3"/>
  </bookViews>
  <sheets>
    <sheet name="土方计算表001" sheetId="1" r:id="rId1"/>
    <sheet name="土方计算表002" sheetId="2" r:id="rId2"/>
    <sheet name="土方计算表003" sheetId="3" r:id="rId3"/>
    <sheet name="土方计算表004" sheetId="4" r:id="rId4"/>
    <sheet name="Sheet1 (3)" sheetId="5" r:id="rId5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土方计算表004!$A$1:$AF$38</definedName>
    <definedName name="_xlnm.Print_Area" localSheetId="4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<sst xmlns="http://schemas.openxmlformats.org/spreadsheetml/2006/main" count="325" uniqueCount="123">
  <si>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</si>
  <si>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4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</si>
  <si>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</si>
  <si>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</si>
  <si>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</si>
  <si>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</si>
  <si>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</si>
  <si>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</si>
  <si>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</si>
  <si>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</si>
  <si>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</si>
  <si>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</si>
  <si>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</si>
  <si>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</si>
  <si>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</si>
  <si>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</si>
  <si>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</si>
  <si>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</si>
  <si>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</si>
  <si>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</si>
  <si>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</si>
  <si>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</si>
  <si>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</si>
  <si>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</si>
  <si>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</si>
  <si>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</si>
  <si>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</si>
  <si>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</si>
  <si>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</si>
  <si>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</si>
  <si>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</si>
  <si>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</si>
  <si>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</si>
  <si>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</si>
  <si>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</si>
  <si>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K0+027.453</t>
  </si>
  <si>
    <t>K0+032.537</t>
  </si>
  <si>
    <t>K0+040</t>
  </si>
  <si>
    <t>K0+053.169</t>
  </si>
  <si>
    <t>K0+060</t>
  </si>
  <si>
    <t>K0+075.631</t>
  </si>
  <si>
    <t>K0+078.512</t>
  </si>
  <si>
    <t>K0+079.944</t>
  </si>
  <si>
    <t>K0+080</t>
  </si>
  <si>
    <t>K0+082.262</t>
  </si>
  <si>
    <t>K0+088.136</t>
  </si>
  <si>
    <t>K0+100</t>
  </si>
  <si>
    <t>K0+104.118</t>
  </si>
  <si>
    <t>K0+115.616</t>
  </si>
  <si>
    <t>K0+120</t>
  </si>
  <si>
    <t>K0+136.968</t>
  </si>
  <si>
    <t>K0+140</t>
  </si>
  <si>
    <t>K0+158.591</t>
  </si>
  <si>
    <t>K0+160</t>
  </si>
  <si>
    <t>K0+180</t>
  </si>
  <si>
    <t>K0+183.671</t>
  </si>
  <si>
    <t>K0+200</t>
  </si>
  <si>
    <t>K0+208.176</t>
  </si>
  <si>
    <t>K0+220</t>
  </si>
  <si>
    <t>K0+235.606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</si>
  <si>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</si>
  <si>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</si>
  <si>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4 页</t>
  </si>
  <si>
    <t>K0+240</t>
  </si>
  <si>
    <t>K0+253.531</t>
  </si>
  <si>
    <t>K0+260</t>
  </si>
  <si>
    <t>K0+278.297</t>
  </si>
  <si>
    <t>K0+280</t>
  </si>
  <si>
    <t>K0+292.725</t>
  </si>
  <si>
    <t>K0+294.725</t>
  </si>
  <si>
    <t>K0+296.108</t>
  </si>
  <si>
    <t>K0+300</t>
  </si>
  <si>
    <t>K0+317.149</t>
  </si>
  <si>
    <t>K0+320</t>
  </si>
  <si>
    <t>K0+339.630</t>
  </si>
  <si>
    <t>K0+340</t>
  </si>
  <si>
    <t>K0+360</t>
  </si>
  <si>
    <t>K0+365.126</t>
  </si>
  <si>
    <t>K0+380</t>
  </si>
  <si>
    <t>K0+400</t>
  </si>
  <si>
    <t>K0+406.323</t>
  </si>
  <si>
    <t>K0+420</t>
  </si>
  <si>
    <t>K0+429.537</t>
  </si>
  <si>
    <t>K0+440</t>
  </si>
  <si>
    <t>K0+457.282</t>
  </si>
  <si>
    <t>K0+460</t>
  </si>
  <si>
    <t>K0+480</t>
  </si>
  <si>
    <t>K0+500</t>
  </si>
  <si>
    <t>K0+520</t>
  </si>
  <si>
    <t>第 3 页   共 4 页</t>
  </si>
  <si>
    <t>K0+524.177</t>
  </si>
  <si>
    <t>K0+540</t>
  </si>
  <si>
    <t>K0+560</t>
  </si>
  <si>
    <t>K0+569.343</t>
  </si>
  <si>
    <t>K0+580</t>
  </si>
  <si>
    <t>K0+595.104</t>
  </si>
  <si>
    <t>K0+600</t>
  </si>
  <si>
    <t>K0+618.313</t>
  </si>
  <si>
    <t>K0+620</t>
  </si>
  <si>
    <t>K0+627.019</t>
  </si>
  <si>
    <t>K0+627.768</t>
  </si>
  <si>
    <t>K0+640</t>
  </si>
  <si>
    <t>K0+655.903</t>
  </si>
  <si>
    <t>K0+658.666</t>
  </si>
  <si>
    <t>K0+660</t>
  </si>
  <si>
    <t>K0+680</t>
  </si>
  <si>
    <t>K0+680.648</t>
  </si>
  <si>
    <t>K0+700</t>
  </si>
  <si>
    <t>K0+702.498</t>
  </si>
  <si>
    <t>K0+720</t>
  </si>
  <si>
    <t>K0+724.560</t>
  </si>
  <si>
    <t>K0+725.961</t>
  </si>
  <si>
    <t>K0+740</t>
  </si>
  <si>
    <t>K0+746.690</t>
  </si>
  <si>
    <t>K0+760</t>
  </si>
  <si>
    <t>K0+767.281</t>
  </si>
  <si>
    <t>第 4 页   共 4 页</t>
  </si>
  <si>
    <t>K0+780</t>
  </si>
  <si>
    <t>K0+789.069</t>
  </si>
  <si>
    <t>K0+800</t>
  </si>
  <si>
    <t>K0+811.862</t>
  </si>
  <si>
    <t>K0+820</t>
  </si>
  <si>
    <t>K0+831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</si>
</sst>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1.035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1.086</v>
      </c>
      <c r="C10" s="26"/>
      <c r="D10" s="26">
        <v>20</v>
      </c>
      <c r="E10" s="27">
        <v>21.21</v>
      </c>
      <c r="F10" s="28">
        <v>20</v>
      </c>
      <c r="G10" s="27">
        <v>4.242</v>
      </c>
      <c r="H10" s="28">
        <v>60</v>
      </c>
      <c r="I10" s="27">
        <v>12.726</v>
      </c>
      <c r="J10" s="28">
        <v>20</v>
      </c>
      <c r="K10" s="27">
        <v>4.242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21.21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0.52</v>
      </c>
      <c r="C11" s="26">
        <v>0.019</v>
      </c>
      <c r="D11" s="26">
        <v>7.453</v>
      </c>
      <c r="E11" s="27">
        <v>5.984759</v>
      </c>
      <c r="F11" s="28">
        <v>20</v>
      </c>
      <c r="G11" s="27">
        <v>1.1969518</v>
      </c>
      <c r="H11" s="28">
        <v>60</v>
      </c>
      <c r="I11" s="27">
        <v>3.5908554</v>
      </c>
      <c r="J11" s="28">
        <v>20</v>
      </c>
      <c r="K11" s="27">
        <v>1.1969518</v>
      </c>
      <c r="L11" s="28"/>
      <c r="M11" s="27"/>
      <c r="N11" s="28"/>
      <c r="O11" s="27"/>
      <c r="P11" s="28"/>
      <c r="Q11" s="27"/>
      <c r="R11" s="27">
        <v>0.0708035</v>
      </c>
      <c r="S11" s="27">
        <v>0.0708035</v>
      </c>
      <c r="T11" s="27"/>
      <c r="U11" s="27">
        <v>0.0708035</v>
      </c>
      <c r="V11" s="27"/>
      <c r="W11" s="27"/>
      <c r="X11" s="27"/>
      <c r="Y11" s="27">
        <v>5.9139555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0.563</v>
      </c>
      <c r="C12" s="26">
        <v>0.013</v>
      </c>
      <c r="D12" s="26">
        <v>5.084</v>
      </c>
      <c r="E12" s="27">
        <v>2.752986</v>
      </c>
      <c r="F12" s="28">
        <v>20</v>
      </c>
      <c r="G12" s="27">
        <v>0.5505972</v>
      </c>
      <c r="H12" s="28">
        <v>60</v>
      </c>
      <c r="I12" s="27">
        <v>1.6517916</v>
      </c>
      <c r="J12" s="28">
        <v>20</v>
      </c>
      <c r="K12" s="27">
        <v>0.5505972</v>
      </c>
      <c r="L12" s="28"/>
      <c r="M12" s="27"/>
      <c r="N12" s="28"/>
      <c r="O12" s="27"/>
      <c r="P12" s="28"/>
      <c r="Q12" s="27"/>
      <c r="R12" s="27">
        <v>0.081344</v>
      </c>
      <c r="S12" s="27">
        <v>0.081344</v>
      </c>
      <c r="T12" s="27"/>
      <c r="U12" s="27">
        <v>0.081344</v>
      </c>
      <c r="V12" s="27"/>
      <c r="W12" s="27"/>
      <c r="X12" s="27"/>
      <c r="Y12" s="27">
        <v>2.671642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1.859</v>
      </c>
      <c r="C13" s="26"/>
      <c r="D13" s="26">
        <v>7.463</v>
      </c>
      <c r="E13" s="27">
        <v>9.037693</v>
      </c>
      <c r="F13" s="28">
        <v>20</v>
      </c>
      <c r="G13" s="27">
        <v>1.8075386</v>
      </c>
      <c r="H13" s="28">
        <v>60</v>
      </c>
      <c r="I13" s="27">
        <v>5.4226158</v>
      </c>
      <c r="J13" s="28">
        <v>20</v>
      </c>
      <c r="K13" s="27">
        <v>1.8075386</v>
      </c>
      <c r="L13" s="28"/>
      <c r="M13" s="27"/>
      <c r="N13" s="28"/>
      <c r="O13" s="27"/>
      <c r="P13" s="28"/>
      <c r="Q13" s="27"/>
      <c r="R13" s="27">
        <v>0.0485095</v>
      </c>
      <c r="S13" s="27">
        <v>0.0485095</v>
      </c>
      <c r="T13" s="27"/>
      <c r="U13" s="27">
        <v>0.0485095</v>
      </c>
      <c r="V13" s="27"/>
      <c r="W13" s="27"/>
      <c r="X13" s="27"/>
      <c r="Y13" s="27">
        <v>8.9891835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3.003</v>
      </c>
      <c r="C14" s="26"/>
      <c r="D14" s="26">
        <v>13.169</v>
      </c>
      <c r="E14" s="27">
        <v>32.013839</v>
      </c>
      <c r="F14" s="28">
        <v>20</v>
      </c>
      <c r="G14" s="27">
        <v>6.4027678</v>
      </c>
      <c r="H14" s="28">
        <v>60</v>
      </c>
      <c r="I14" s="27">
        <v>19.2083034</v>
      </c>
      <c r="J14" s="28">
        <v>20</v>
      </c>
      <c r="K14" s="27">
        <v>6.4027678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32.013839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3.029</v>
      </c>
      <c r="C15" s="26"/>
      <c r="D15" s="26">
        <v>6.831</v>
      </c>
      <c r="E15" s="27">
        <v>20.602296</v>
      </c>
      <c r="F15" s="28">
        <v>20</v>
      </c>
      <c r="G15" s="27">
        <v>4.1204592</v>
      </c>
      <c r="H15" s="28">
        <v>60</v>
      </c>
      <c r="I15" s="27">
        <v>12.3613776</v>
      </c>
      <c r="J15" s="28">
        <v>20</v>
      </c>
      <c r="K15" s="27">
        <v>4.1204592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20.602296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3.09</v>
      </c>
      <c r="C16" s="26"/>
      <c r="D16" s="26">
        <v>15.631</v>
      </c>
      <c r="E16" s="27">
        <v>47.8230445</v>
      </c>
      <c r="F16" s="28">
        <v>20</v>
      </c>
      <c r="G16" s="27">
        <v>9.5646089</v>
      </c>
      <c r="H16" s="28">
        <v>60</v>
      </c>
      <c r="I16" s="27">
        <v>28.6938267</v>
      </c>
      <c r="J16" s="28">
        <v>20</v>
      </c>
      <c r="K16" s="27">
        <v>9.5646089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47.8230445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2.793</v>
      </c>
      <c r="C17" s="26"/>
      <c r="D17" s="26">
        <v>2.881</v>
      </c>
      <c r="E17" s="27">
        <v>8.4744615</v>
      </c>
      <c r="F17" s="28">
        <v>20</v>
      </c>
      <c r="G17" s="27">
        <v>1.6948923</v>
      </c>
      <c r="H17" s="28">
        <v>60</v>
      </c>
      <c r="I17" s="27">
        <v>5.0846769</v>
      </c>
      <c r="J17" s="28">
        <v>20</v>
      </c>
      <c r="K17" s="27">
        <v>1.6948923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8.4744615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2.609</v>
      </c>
      <c r="C18" s="26"/>
      <c r="D18" s="26">
        <v>1.432</v>
      </c>
      <c r="E18" s="27">
        <v>3.86783200000001</v>
      </c>
      <c r="F18" s="28">
        <v>20</v>
      </c>
      <c r="G18" s="27">
        <v>0.773566400000001</v>
      </c>
      <c r="H18" s="28">
        <v>60</v>
      </c>
      <c r="I18" s="27">
        <v>2.3206992</v>
      </c>
      <c r="J18" s="28">
        <v>20</v>
      </c>
      <c r="K18" s="27">
        <v>0.773566400000001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3.86783200000001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2.618</v>
      </c>
      <c r="C19" s="26"/>
      <c r="D19" s="26">
        <v>0.0559999999999974</v>
      </c>
      <c r="E19" s="27">
        <v>0.146355999999993</v>
      </c>
      <c r="F19" s="28">
        <v>20</v>
      </c>
      <c r="G19" s="27">
        <v>0.0292711999999986</v>
      </c>
      <c r="H19" s="28">
        <v>60</v>
      </c>
      <c r="I19" s="27">
        <v>0.0878135999999959</v>
      </c>
      <c r="J19" s="28">
        <v>20</v>
      </c>
      <c r="K19" s="27">
        <v>0.0292711999999986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0.146355999999993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2.684</v>
      </c>
      <c r="C20" s="26"/>
      <c r="D20" s="26">
        <v>2.262</v>
      </c>
      <c r="E20" s="27">
        <v>5.996562</v>
      </c>
      <c r="F20" s="28">
        <v>20</v>
      </c>
      <c r="G20" s="27">
        <v>1.1993124</v>
      </c>
      <c r="H20" s="28">
        <v>60</v>
      </c>
      <c r="I20" s="27">
        <v>3.5979372</v>
      </c>
      <c r="J20" s="28">
        <v>20</v>
      </c>
      <c r="K20" s="27">
        <v>1.1993124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5.996562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2.423</v>
      </c>
      <c r="C21" s="26"/>
      <c r="D21" s="26">
        <v>5.874</v>
      </c>
      <c r="E21" s="27">
        <v>14.999259</v>
      </c>
      <c r="F21" s="28">
        <v>20</v>
      </c>
      <c r="G21" s="27">
        <v>2.9998518</v>
      </c>
      <c r="H21" s="28">
        <v>60</v>
      </c>
      <c r="I21" s="27">
        <v>8.99955539999999</v>
      </c>
      <c r="J21" s="28">
        <v>20</v>
      </c>
      <c r="K21" s="27">
        <v>2.9998518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14.999259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1.519</v>
      </c>
      <c r="C22" s="26"/>
      <c r="D22" s="26">
        <v>11.864</v>
      </c>
      <c r="E22" s="27">
        <v>23.383944</v>
      </c>
      <c r="F22" s="28">
        <v>20</v>
      </c>
      <c r="G22" s="27">
        <v>4.6767888</v>
      </c>
      <c r="H22" s="28">
        <v>60</v>
      </c>
      <c r="I22" s="27">
        <v>14.0303664</v>
      </c>
      <c r="J22" s="28">
        <v>20</v>
      </c>
      <c r="K22" s="27">
        <v>4.6767888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23.383944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1.238</v>
      </c>
      <c r="C23" s="26"/>
      <c r="D23" s="26">
        <v>4.11799999999999</v>
      </c>
      <c r="E23" s="27">
        <v>5.67666299999999</v>
      </c>
      <c r="F23" s="28">
        <v>20</v>
      </c>
      <c r="G23" s="27">
        <v>1.1353326</v>
      </c>
      <c r="H23" s="28">
        <v>60</v>
      </c>
      <c r="I23" s="27">
        <v>3.4059978</v>
      </c>
      <c r="J23" s="28">
        <v>20</v>
      </c>
      <c r="K23" s="27">
        <v>1.1353326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5.67666299999999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1.301</v>
      </c>
      <c r="C24" s="26"/>
      <c r="D24" s="26">
        <v>11.498</v>
      </c>
      <c r="E24" s="27">
        <v>14.596711</v>
      </c>
      <c r="F24" s="28">
        <v>20</v>
      </c>
      <c r="G24" s="27">
        <v>2.9193422</v>
      </c>
      <c r="H24" s="28">
        <v>60</v>
      </c>
      <c r="I24" s="27">
        <v>8.7580266</v>
      </c>
      <c r="J24" s="28">
        <v>20</v>
      </c>
      <c r="K24" s="27">
        <v>2.9193422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14.596711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1.211</v>
      </c>
      <c r="C25" s="26"/>
      <c r="D25" s="26">
        <v>4.384</v>
      </c>
      <c r="E25" s="27">
        <v>5.506304</v>
      </c>
      <c r="F25" s="28">
        <v>20</v>
      </c>
      <c r="G25" s="27">
        <v>1.1012608</v>
      </c>
      <c r="H25" s="28">
        <v>60</v>
      </c>
      <c r="I25" s="27">
        <v>3.3037824</v>
      </c>
      <c r="J25" s="28">
        <v>20</v>
      </c>
      <c r="K25" s="27">
        <v>1.1012608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5.506304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0.879</v>
      </c>
      <c r="C26" s="26"/>
      <c r="D26" s="26">
        <v>16.968</v>
      </c>
      <c r="E26" s="27">
        <v>17.73156</v>
      </c>
      <c r="F26" s="28">
        <v>20</v>
      </c>
      <c r="G26" s="27">
        <v>3.546312</v>
      </c>
      <c r="H26" s="28">
        <v>60</v>
      </c>
      <c r="I26" s="27">
        <v>10.638936</v>
      </c>
      <c r="J26" s="28">
        <v>20</v>
      </c>
      <c r="K26" s="27">
        <v>3.546312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17.73156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0.981</v>
      </c>
      <c r="C27" s="26"/>
      <c r="D27" s="26">
        <v>3.03200000000001</v>
      </c>
      <c r="E27" s="27">
        <v>2.81976000000001</v>
      </c>
      <c r="F27" s="28">
        <v>20</v>
      </c>
      <c r="G27" s="27">
        <v>0.563952000000002</v>
      </c>
      <c r="H27" s="28">
        <v>60</v>
      </c>
      <c r="I27" s="27">
        <v>1.69185600000001</v>
      </c>
      <c r="J27" s="28">
        <v>20</v>
      </c>
      <c r="K27" s="27">
        <v>0.563952000000002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2.81976000000001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1.739</v>
      </c>
      <c r="C28" s="26"/>
      <c r="D28" s="26">
        <v>18.591</v>
      </c>
      <c r="E28" s="27">
        <v>25.28376</v>
      </c>
      <c r="F28" s="28">
        <v>20</v>
      </c>
      <c r="G28" s="27">
        <v>5.056752</v>
      </c>
      <c r="H28" s="28">
        <v>60</v>
      </c>
      <c r="I28" s="27">
        <v>15.170256</v>
      </c>
      <c r="J28" s="28">
        <v>20</v>
      </c>
      <c r="K28" s="27">
        <v>5.056752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25.28376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1.715</v>
      </c>
      <c r="C29" s="26"/>
      <c r="D29" s="26">
        <v>1.40899999999999</v>
      </c>
      <c r="E29" s="27">
        <v>2.43334299999999</v>
      </c>
      <c r="F29" s="28">
        <v>20</v>
      </c>
      <c r="G29" s="27">
        <v>0.486668599999997</v>
      </c>
      <c r="H29" s="28">
        <v>60</v>
      </c>
      <c r="I29" s="27">
        <v>1.46000579999999</v>
      </c>
      <c r="J29" s="28">
        <v>20</v>
      </c>
      <c r="K29" s="27">
        <v>0.486668599999997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2.43334299999999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1.116</v>
      </c>
      <c r="C30" s="26"/>
      <c r="D30" s="26">
        <v>20</v>
      </c>
      <c r="E30" s="27">
        <v>28.31</v>
      </c>
      <c r="F30" s="28">
        <v>20</v>
      </c>
      <c r="G30" s="27">
        <v>5.662</v>
      </c>
      <c r="H30" s="28">
        <v>60</v>
      </c>
      <c r="I30" s="27">
        <v>16.986</v>
      </c>
      <c r="J30" s="28">
        <v>20</v>
      </c>
      <c r="K30" s="27">
        <v>5.662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28.31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1.018</v>
      </c>
      <c r="C31" s="26"/>
      <c r="D31" s="26">
        <v>3.67099999999999</v>
      </c>
      <c r="E31" s="27">
        <v>3.91695699999999</v>
      </c>
      <c r="F31" s="28">
        <v>20</v>
      </c>
      <c r="G31" s="27">
        <v>0.783391399999998</v>
      </c>
      <c r="H31" s="28">
        <v>60</v>
      </c>
      <c r="I31" s="27">
        <v>2.3501742</v>
      </c>
      <c r="J31" s="28">
        <v>20</v>
      </c>
      <c r="K31" s="27">
        <v>0.783391399999998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3.91695699999999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0.805</v>
      </c>
      <c r="C32" s="26"/>
      <c r="D32" s="26">
        <v>16.329</v>
      </c>
      <c r="E32" s="27">
        <v>14.8838835</v>
      </c>
      <c r="F32" s="28">
        <v>20</v>
      </c>
      <c r="G32" s="27">
        <v>2.9767767</v>
      </c>
      <c r="H32" s="28">
        <v>60</v>
      </c>
      <c r="I32" s="27">
        <v>8.9303301</v>
      </c>
      <c r="J32" s="28">
        <v>20</v>
      </c>
      <c r="K32" s="27">
        <v>2.9767767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14.8838835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0.904</v>
      </c>
      <c r="C33" s="26"/>
      <c r="D33" s="26">
        <v>8.17599999999999</v>
      </c>
      <c r="E33" s="27">
        <v>6.98639199999999</v>
      </c>
      <c r="F33" s="28">
        <v>20</v>
      </c>
      <c r="G33" s="27">
        <v>1.3972784</v>
      </c>
      <c r="H33" s="28">
        <v>60</v>
      </c>
      <c r="I33" s="27">
        <v>4.19183519999999</v>
      </c>
      <c r="J33" s="28">
        <v>20</v>
      </c>
      <c r="K33" s="27">
        <v>1.3972784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6.98639199999999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0.477</v>
      </c>
      <c r="C34" s="26">
        <v>0.024</v>
      </c>
      <c r="D34" s="26">
        <v>11.824</v>
      </c>
      <c r="E34" s="27">
        <v>8.16447200000001</v>
      </c>
      <c r="F34" s="28">
        <v>20</v>
      </c>
      <c r="G34" s="27">
        <v>1.6328944</v>
      </c>
      <c r="H34" s="28">
        <v>60</v>
      </c>
      <c r="I34" s="27">
        <v>4.89868320000001</v>
      </c>
      <c r="J34" s="28">
        <v>20</v>
      </c>
      <c r="K34" s="27">
        <v>1.6328944</v>
      </c>
      <c r="L34" s="28"/>
      <c r="M34" s="27"/>
      <c r="N34" s="28"/>
      <c r="O34" s="27"/>
      <c r="P34" s="28"/>
      <c r="Q34" s="27"/>
      <c r="R34" s="27">
        <v>0.141888</v>
      </c>
      <c r="S34" s="27">
        <v>0.141888</v>
      </c>
      <c r="T34" s="27"/>
      <c r="U34" s="27">
        <v>0.141888</v>
      </c>
      <c r="V34" s="27"/>
      <c r="W34" s="27"/>
      <c r="X34" s="27"/>
      <c r="Y34" s="27">
        <v>8.02258400000001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0.252</v>
      </c>
      <c r="C35" s="26">
        <v>0.06</v>
      </c>
      <c r="D35" s="26">
        <v>15.606</v>
      </c>
      <c r="E35" s="27">
        <v>5.688387</v>
      </c>
      <c r="F35" s="28">
        <v>20</v>
      </c>
      <c r="G35" s="27">
        <v>1.1376774</v>
      </c>
      <c r="H35" s="28">
        <v>60</v>
      </c>
      <c r="I35" s="27">
        <v>3.4130322</v>
      </c>
      <c r="J35" s="28">
        <v>20</v>
      </c>
      <c r="K35" s="27">
        <v>1.1376774</v>
      </c>
      <c r="L35" s="28"/>
      <c r="M35" s="27"/>
      <c r="N35" s="28"/>
      <c r="O35" s="27"/>
      <c r="P35" s="28"/>
      <c r="Q35" s="27"/>
      <c r="R35" s="27">
        <v>0.655452</v>
      </c>
      <c r="S35" s="27">
        <v>0.655452</v>
      </c>
      <c r="T35" s="27"/>
      <c r="U35" s="27">
        <v>0.655452</v>
      </c>
      <c r="V35" s="27"/>
      <c r="W35" s="27"/>
      <c r="X35" s="27"/>
      <c r="Y35" s="27">
        <v>5.032935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338.2912245</v>
      </c>
      <c r="F36" s="30"/>
      <c r="G36" s="31">
        <f>IF(SUM(G9:G35)=0,"",SUM(G9:G35))</f>
        <v>67.6582449</v>
      </c>
      <c r="H36" s="30"/>
      <c r="I36" s="31">
        <f>IF(SUM(I9:I35)=0,"",SUM(I9:I35))</f>
        <v>202.9747347</v>
      </c>
      <c r="J36" s="30"/>
      <c r="K36" s="31">
        <f>IF(SUM(K9:K35)=0,"",SUM(K9:K35))</f>
        <v>67.6582449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0.997997</v>
      </c>
      <c r="S36" s="31">
        <f t="shared" si="0"/>
        <v>0.997997</v>
      </c>
      <c r="T36" s="31" t="str">
        <f t="shared" si="0"/>
        <v/>
      </c>
      <c r="U36" s="31">
        <f t="shared" si="0"/>
        <v>0.997997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337.2932275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338.2912245</v>
      </c>
      <c r="F37" s="33"/>
      <c r="G37" s="34">
        <f t="shared" ref="G37:Z37" si="1">IF(G36="","",G36)</f>
        <v>67.6582449</v>
      </c>
      <c r="H37" s="33"/>
      <c r="I37" s="34">
        <f t="shared" si="1"/>
        <v>202.9747347</v>
      </c>
      <c r="J37" s="33"/>
      <c r="K37" s="34">
        <f t="shared" si="1"/>
        <v>67.6582449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0.997997</v>
      </c>
      <c r="S37" s="34">
        <f t="shared" si="1"/>
        <v>0.997997</v>
      </c>
      <c r="T37" s="34" t="str">
        <f t="shared" si="1"/>
        <v/>
      </c>
      <c r="U37" s="34">
        <f t="shared" si="1"/>
        <v>0.997997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337.2932275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0.252</v>
      </c>
      <c r="C9" s="22">
        <v>0.06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0.338</v>
      </c>
      <c r="C10" s="26">
        <v>0.044</v>
      </c>
      <c r="D10" s="26">
        <v>4.39400000000001</v>
      </c>
      <c r="E10" s="27">
        <v>1.29623</v>
      </c>
      <c r="F10" s="28">
        <v>20</v>
      </c>
      <c r="G10" s="27">
        <v>0.259246</v>
      </c>
      <c r="H10" s="28">
        <v>60</v>
      </c>
      <c r="I10" s="27">
        <v>0.777738000000001</v>
      </c>
      <c r="J10" s="28">
        <v>20</v>
      </c>
      <c r="K10" s="27">
        <v>0.259246</v>
      </c>
      <c r="L10" s="28"/>
      <c r="M10" s="27"/>
      <c r="N10" s="28"/>
      <c r="O10" s="27"/>
      <c r="P10" s="28"/>
      <c r="Q10" s="27"/>
      <c r="R10" s="27">
        <v>0.228488</v>
      </c>
      <c r="S10" s="27">
        <v>0.228488</v>
      </c>
      <c r="T10" s="27"/>
      <c r="U10" s="27">
        <v>0.228488</v>
      </c>
      <c r="V10" s="27"/>
      <c r="W10" s="27"/>
      <c r="X10" s="27"/>
      <c r="Y10" s="27">
        <v>1.067742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0.57</v>
      </c>
      <c r="C11" s="26">
        <v>0.013</v>
      </c>
      <c r="D11" s="26">
        <v>13.531</v>
      </c>
      <c r="E11" s="27">
        <v>6.143074</v>
      </c>
      <c r="F11" s="28">
        <v>20</v>
      </c>
      <c r="G11" s="27">
        <v>1.2286148</v>
      </c>
      <c r="H11" s="28">
        <v>60</v>
      </c>
      <c r="I11" s="27">
        <v>3.6858444</v>
      </c>
      <c r="J11" s="28">
        <v>20</v>
      </c>
      <c r="K11" s="27">
        <v>1.2286148</v>
      </c>
      <c r="L11" s="28"/>
      <c r="M11" s="27"/>
      <c r="N11" s="28"/>
      <c r="O11" s="27"/>
      <c r="P11" s="28"/>
      <c r="Q11" s="27"/>
      <c r="R11" s="27">
        <v>0.3856335</v>
      </c>
      <c r="S11" s="27">
        <v>0.3856335</v>
      </c>
      <c r="T11" s="27"/>
      <c r="U11" s="27">
        <v>0.3856335</v>
      </c>
      <c r="V11" s="27"/>
      <c r="W11" s="27"/>
      <c r="X11" s="27"/>
      <c r="Y11" s="27">
        <v>5.7574405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1.061</v>
      </c>
      <c r="C12" s="26"/>
      <c r="D12" s="26">
        <v>6.46899999999999</v>
      </c>
      <c r="E12" s="27">
        <v>5.27546949999999</v>
      </c>
      <c r="F12" s="28">
        <v>20</v>
      </c>
      <c r="G12" s="27">
        <v>1.0550939</v>
      </c>
      <c r="H12" s="28">
        <v>60</v>
      </c>
      <c r="I12" s="27">
        <v>3.1652817</v>
      </c>
      <c r="J12" s="28">
        <v>20</v>
      </c>
      <c r="K12" s="27">
        <v>1.0550939</v>
      </c>
      <c r="L12" s="28"/>
      <c r="M12" s="27"/>
      <c r="N12" s="28"/>
      <c r="O12" s="27"/>
      <c r="P12" s="28"/>
      <c r="Q12" s="27"/>
      <c r="R12" s="27">
        <v>0.0420485</v>
      </c>
      <c r="S12" s="27">
        <v>0.0420485</v>
      </c>
      <c r="T12" s="27"/>
      <c r="U12" s="27">
        <v>0.0420485</v>
      </c>
      <c r="V12" s="27"/>
      <c r="W12" s="27"/>
      <c r="X12" s="27"/>
      <c r="Y12" s="27">
        <v>5.23342099999999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2.486</v>
      </c>
      <c r="C13" s="26"/>
      <c r="D13" s="26">
        <v>18.297</v>
      </c>
      <c r="E13" s="27">
        <v>32.4497295</v>
      </c>
      <c r="F13" s="28">
        <v>20</v>
      </c>
      <c r="G13" s="27">
        <v>6.48994590000001</v>
      </c>
      <c r="H13" s="28">
        <v>60</v>
      </c>
      <c r="I13" s="27">
        <v>19.4698377</v>
      </c>
      <c r="J13" s="28">
        <v>20</v>
      </c>
      <c r="K13" s="27">
        <v>6.48994590000001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32.4497295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2.639</v>
      </c>
      <c r="C14" s="26"/>
      <c r="D14" s="26">
        <v>1.70299999999997</v>
      </c>
      <c r="E14" s="27">
        <v>4.36393749999993</v>
      </c>
      <c r="F14" s="28">
        <v>20</v>
      </c>
      <c r="G14" s="27">
        <v>0.872787499999987</v>
      </c>
      <c r="H14" s="28">
        <v>60</v>
      </c>
      <c r="I14" s="27">
        <v>2.61836249999996</v>
      </c>
      <c r="J14" s="28">
        <v>20</v>
      </c>
      <c r="K14" s="27">
        <v>0.872787499999987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4.36393749999993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3.078</v>
      </c>
      <c r="C15" s="26"/>
      <c r="D15" s="26">
        <v>12.725</v>
      </c>
      <c r="E15" s="27">
        <v>36.3744125000001</v>
      </c>
      <c r="F15" s="28">
        <v>20</v>
      </c>
      <c r="G15" s="27">
        <v>7.27488250000001</v>
      </c>
      <c r="H15" s="28">
        <v>60</v>
      </c>
      <c r="I15" s="27">
        <v>21.8246475</v>
      </c>
      <c r="J15" s="28">
        <v>20</v>
      </c>
      <c r="K15" s="27">
        <v>7.27488250000001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36.3744125000001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2.927</v>
      </c>
      <c r="C16" s="26"/>
      <c r="D16" s="26">
        <v>2</v>
      </c>
      <c r="E16" s="27">
        <v>6.005</v>
      </c>
      <c r="F16" s="28">
        <v>20</v>
      </c>
      <c r="G16" s="27">
        <v>1.201</v>
      </c>
      <c r="H16" s="28">
        <v>60</v>
      </c>
      <c r="I16" s="27">
        <v>3.603</v>
      </c>
      <c r="J16" s="28">
        <v>20</v>
      </c>
      <c r="K16" s="27">
        <v>1.201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6.005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2.743</v>
      </c>
      <c r="C17" s="26"/>
      <c r="D17" s="26">
        <v>1.38299999999998</v>
      </c>
      <c r="E17" s="27">
        <v>3.92080499999995</v>
      </c>
      <c r="F17" s="28">
        <v>20</v>
      </c>
      <c r="G17" s="27">
        <v>0.784160999999989</v>
      </c>
      <c r="H17" s="28">
        <v>60</v>
      </c>
      <c r="I17" s="27">
        <v>2.35248299999997</v>
      </c>
      <c r="J17" s="28">
        <v>20</v>
      </c>
      <c r="K17" s="27">
        <v>0.784160999999989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3.92080499999995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2.557</v>
      </c>
      <c r="C18" s="26"/>
      <c r="D18" s="26">
        <v>3.892</v>
      </c>
      <c r="E18" s="27">
        <v>10.3138</v>
      </c>
      <c r="F18" s="28">
        <v>20</v>
      </c>
      <c r="G18" s="27">
        <v>2.06276</v>
      </c>
      <c r="H18" s="28">
        <v>60</v>
      </c>
      <c r="I18" s="27">
        <v>6.18827999999999</v>
      </c>
      <c r="J18" s="28">
        <v>20</v>
      </c>
      <c r="K18" s="27">
        <v>2.06276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10.3138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1.769</v>
      </c>
      <c r="C19" s="26"/>
      <c r="D19" s="26">
        <v>17.149</v>
      </c>
      <c r="E19" s="27">
        <v>37.093287</v>
      </c>
      <c r="F19" s="28">
        <v>20</v>
      </c>
      <c r="G19" s="27">
        <v>7.4186574</v>
      </c>
      <c r="H19" s="28">
        <v>60</v>
      </c>
      <c r="I19" s="27">
        <v>22.2559722</v>
      </c>
      <c r="J19" s="28">
        <v>20</v>
      </c>
      <c r="K19" s="27">
        <v>7.4186574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37.093287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1.642</v>
      </c>
      <c r="C20" s="26"/>
      <c r="D20" s="26">
        <v>2.851</v>
      </c>
      <c r="E20" s="27">
        <v>4.8623805</v>
      </c>
      <c r="F20" s="28">
        <v>20</v>
      </c>
      <c r="G20" s="27">
        <v>0.9724761</v>
      </c>
      <c r="H20" s="28">
        <v>60</v>
      </c>
      <c r="I20" s="27">
        <v>2.9174283</v>
      </c>
      <c r="J20" s="28">
        <v>20</v>
      </c>
      <c r="K20" s="27">
        <v>0.9724761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4.8623805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0.823</v>
      </c>
      <c r="C21" s="26"/>
      <c r="D21" s="26">
        <v>19.63</v>
      </c>
      <c r="E21" s="27">
        <v>24.193975</v>
      </c>
      <c r="F21" s="28">
        <v>20</v>
      </c>
      <c r="G21" s="27">
        <v>4.838795</v>
      </c>
      <c r="H21" s="28">
        <v>60</v>
      </c>
      <c r="I21" s="27">
        <v>14.516385</v>
      </c>
      <c r="J21" s="28">
        <v>20</v>
      </c>
      <c r="K21" s="27">
        <v>4.838795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24.193975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0.84</v>
      </c>
      <c r="C22" s="26"/>
      <c r="D22" s="26">
        <v>0.370000000000005</v>
      </c>
      <c r="E22" s="27">
        <v>0.307655000000004</v>
      </c>
      <c r="F22" s="28">
        <v>20</v>
      </c>
      <c r="G22" s="27">
        <v>0.0615310000000008</v>
      </c>
      <c r="H22" s="28">
        <v>60</v>
      </c>
      <c r="I22" s="27">
        <v>0.184593000000002</v>
      </c>
      <c r="J22" s="28">
        <v>20</v>
      </c>
      <c r="K22" s="27">
        <v>0.0615310000000008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0.307655000000004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2.783</v>
      </c>
      <c r="C23" s="26"/>
      <c r="D23" s="26">
        <v>20</v>
      </c>
      <c r="E23" s="27">
        <v>36.23</v>
      </c>
      <c r="F23" s="28">
        <v>20</v>
      </c>
      <c r="G23" s="27">
        <v>7.246</v>
      </c>
      <c r="H23" s="28">
        <v>60</v>
      </c>
      <c r="I23" s="27">
        <v>21.738</v>
      </c>
      <c r="J23" s="28">
        <v>20</v>
      </c>
      <c r="K23" s="27">
        <v>7.246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36.23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3.237</v>
      </c>
      <c r="C24" s="26"/>
      <c r="D24" s="26">
        <v>5.12599999999998</v>
      </c>
      <c r="E24" s="27">
        <v>15.4292599999999</v>
      </c>
      <c r="F24" s="28">
        <v>20</v>
      </c>
      <c r="G24" s="27">
        <v>3.08585199999999</v>
      </c>
      <c r="H24" s="28">
        <v>60</v>
      </c>
      <c r="I24" s="27">
        <v>9.25755599999996</v>
      </c>
      <c r="J24" s="28">
        <v>20</v>
      </c>
      <c r="K24" s="27">
        <v>3.08585199999999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15.4292599999999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3.04</v>
      </c>
      <c r="C25" s="26"/>
      <c r="D25" s="26">
        <v>14.874</v>
      </c>
      <c r="E25" s="27">
        <v>46.6820490000001</v>
      </c>
      <c r="F25" s="28">
        <v>20</v>
      </c>
      <c r="G25" s="27">
        <v>9.33640980000001</v>
      </c>
      <c r="H25" s="28">
        <v>60</v>
      </c>
      <c r="I25" s="27">
        <v>28.0092294</v>
      </c>
      <c r="J25" s="28">
        <v>20</v>
      </c>
      <c r="K25" s="27">
        <v>9.33640980000001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46.6820490000001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2.773</v>
      </c>
      <c r="C26" s="26"/>
      <c r="D26" s="26">
        <v>20</v>
      </c>
      <c r="E26" s="27">
        <v>58.13</v>
      </c>
      <c r="F26" s="28">
        <v>20</v>
      </c>
      <c r="G26" s="27">
        <v>11.626</v>
      </c>
      <c r="H26" s="28">
        <v>60</v>
      </c>
      <c r="I26" s="27">
        <v>34.878</v>
      </c>
      <c r="J26" s="28">
        <v>20</v>
      </c>
      <c r="K26" s="27">
        <v>11.626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58.13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2.686</v>
      </c>
      <c r="C27" s="26"/>
      <c r="D27" s="26">
        <v>6.32299999999998</v>
      </c>
      <c r="E27" s="27">
        <v>17.2586284999999</v>
      </c>
      <c r="F27" s="28">
        <v>20</v>
      </c>
      <c r="G27" s="27">
        <v>3.45172569999999</v>
      </c>
      <c r="H27" s="28">
        <v>60</v>
      </c>
      <c r="I27" s="27">
        <v>10.3551771</v>
      </c>
      <c r="J27" s="28">
        <v>20</v>
      </c>
      <c r="K27" s="27">
        <v>3.45172569999999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17.2586284999999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1.98</v>
      </c>
      <c r="C28" s="26"/>
      <c r="D28" s="26">
        <v>13.677</v>
      </c>
      <c r="E28" s="27">
        <v>31.908441</v>
      </c>
      <c r="F28" s="28">
        <v>20</v>
      </c>
      <c r="G28" s="27">
        <v>6.38168820000001</v>
      </c>
      <c r="H28" s="28">
        <v>60</v>
      </c>
      <c r="I28" s="27">
        <v>19.1450646</v>
      </c>
      <c r="J28" s="28">
        <v>20</v>
      </c>
      <c r="K28" s="27">
        <v>6.38168820000001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31.908441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1.497</v>
      </c>
      <c r="C29" s="26"/>
      <c r="D29" s="26">
        <v>9.53699999999998</v>
      </c>
      <c r="E29" s="27">
        <v>16.5800745</v>
      </c>
      <c r="F29" s="28">
        <v>20</v>
      </c>
      <c r="G29" s="27">
        <v>3.31601489999999</v>
      </c>
      <c r="H29" s="28">
        <v>60</v>
      </c>
      <c r="I29" s="27">
        <v>9.94804469999998</v>
      </c>
      <c r="J29" s="28">
        <v>20</v>
      </c>
      <c r="K29" s="27">
        <v>3.31601489999999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16.5800745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1.189</v>
      </c>
      <c r="C30" s="26"/>
      <c r="D30" s="26">
        <v>10.463</v>
      </c>
      <c r="E30" s="27">
        <v>14.051809</v>
      </c>
      <c r="F30" s="28">
        <v>20</v>
      </c>
      <c r="G30" s="27">
        <v>2.81036180000001</v>
      </c>
      <c r="H30" s="28">
        <v>60</v>
      </c>
      <c r="I30" s="27">
        <v>8.43108540000002</v>
      </c>
      <c r="J30" s="28">
        <v>20</v>
      </c>
      <c r="K30" s="27">
        <v>2.81036180000001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14.051809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0.564</v>
      </c>
      <c r="C31" s="26">
        <v>0.014</v>
      </c>
      <c r="D31" s="26">
        <v>17.282</v>
      </c>
      <c r="E31" s="27">
        <v>15.147673</v>
      </c>
      <c r="F31" s="28">
        <v>20</v>
      </c>
      <c r="G31" s="27">
        <v>3.0295346</v>
      </c>
      <c r="H31" s="28">
        <v>60</v>
      </c>
      <c r="I31" s="27">
        <v>9.08860379999999</v>
      </c>
      <c r="J31" s="28">
        <v>20</v>
      </c>
      <c r="K31" s="27">
        <v>3.0295346</v>
      </c>
      <c r="L31" s="28"/>
      <c r="M31" s="27"/>
      <c r="N31" s="28"/>
      <c r="O31" s="27"/>
      <c r="P31" s="28"/>
      <c r="Q31" s="27"/>
      <c r="R31" s="27">
        <v>0.120974</v>
      </c>
      <c r="S31" s="27">
        <v>0.120974</v>
      </c>
      <c r="T31" s="27"/>
      <c r="U31" s="27">
        <v>0.120974</v>
      </c>
      <c r="V31" s="27"/>
      <c r="W31" s="27"/>
      <c r="X31" s="27"/>
      <c r="Y31" s="27">
        <v>15.026699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0.579</v>
      </c>
      <c r="C32" s="26">
        <v>0.013</v>
      </c>
      <c r="D32" s="26">
        <v>2.71800000000002</v>
      </c>
      <c r="E32" s="27">
        <v>1.55333700000001</v>
      </c>
      <c r="F32" s="28">
        <v>20</v>
      </c>
      <c r="G32" s="27">
        <v>0.310667400000002</v>
      </c>
      <c r="H32" s="28">
        <v>60</v>
      </c>
      <c r="I32" s="27">
        <v>0.932002200000006</v>
      </c>
      <c r="J32" s="28">
        <v>20</v>
      </c>
      <c r="K32" s="27">
        <v>0.310667400000002</v>
      </c>
      <c r="L32" s="28"/>
      <c r="M32" s="27"/>
      <c r="N32" s="28"/>
      <c r="O32" s="27"/>
      <c r="P32" s="28"/>
      <c r="Q32" s="27"/>
      <c r="R32" s="27">
        <v>0.0366930000000002</v>
      </c>
      <c r="S32" s="27">
        <v>0.0366930000000002</v>
      </c>
      <c r="T32" s="27"/>
      <c r="U32" s="27">
        <v>0.0366930000000002</v>
      </c>
      <c r="V32" s="27"/>
      <c r="W32" s="27"/>
      <c r="X32" s="27"/>
      <c r="Y32" s="27">
        <v>1.51664400000001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0.427</v>
      </c>
      <c r="C33" s="26">
        <v>0.031</v>
      </c>
      <c r="D33" s="26">
        <v>20</v>
      </c>
      <c r="E33" s="27">
        <v>10.06</v>
      </c>
      <c r="F33" s="28">
        <v>20</v>
      </c>
      <c r="G33" s="27">
        <v>2.012</v>
      </c>
      <c r="H33" s="28">
        <v>60</v>
      </c>
      <c r="I33" s="27">
        <v>6.036</v>
      </c>
      <c r="J33" s="28">
        <v>20</v>
      </c>
      <c r="K33" s="27">
        <v>2.012</v>
      </c>
      <c r="L33" s="28"/>
      <c r="M33" s="27"/>
      <c r="N33" s="28"/>
      <c r="O33" s="27"/>
      <c r="P33" s="28"/>
      <c r="Q33" s="27"/>
      <c r="R33" s="27">
        <v>0.44</v>
      </c>
      <c r="S33" s="27">
        <v>0.44</v>
      </c>
      <c r="T33" s="27"/>
      <c r="U33" s="27">
        <v>0.44</v>
      </c>
      <c r="V33" s="27"/>
      <c r="W33" s="27"/>
      <c r="X33" s="27"/>
      <c r="Y33" s="27">
        <v>9.62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0.011</v>
      </c>
      <c r="C34" s="26">
        <v>0.135</v>
      </c>
      <c r="D34" s="26">
        <v>20</v>
      </c>
      <c r="E34" s="27">
        <v>4.38</v>
      </c>
      <c r="F34" s="28">
        <v>20</v>
      </c>
      <c r="G34" s="27">
        <v>0.876</v>
      </c>
      <c r="H34" s="28">
        <v>60</v>
      </c>
      <c r="I34" s="27">
        <v>2.628</v>
      </c>
      <c r="J34" s="28">
        <v>20</v>
      </c>
      <c r="K34" s="27">
        <v>0.876</v>
      </c>
      <c r="L34" s="28"/>
      <c r="M34" s="27"/>
      <c r="N34" s="28"/>
      <c r="O34" s="27"/>
      <c r="P34" s="28"/>
      <c r="Q34" s="27"/>
      <c r="R34" s="27">
        <v>1.66</v>
      </c>
      <c r="S34" s="27">
        <v>1.66</v>
      </c>
      <c r="T34" s="27"/>
      <c r="U34" s="27">
        <v>1.66</v>
      </c>
      <c r="V34" s="27"/>
      <c r="W34" s="27"/>
      <c r="X34" s="27"/>
      <c r="Y34" s="27">
        <v>2.72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/>
      <c r="C35" s="26">
        <v>0.706</v>
      </c>
      <c r="D35" s="26">
        <v>20</v>
      </c>
      <c r="E35" s="27">
        <v>0.11</v>
      </c>
      <c r="F35" s="28">
        <v>20</v>
      </c>
      <c r="G35" s="27">
        <v>0.022</v>
      </c>
      <c r="H35" s="28">
        <v>60</v>
      </c>
      <c r="I35" s="27">
        <v>0.066</v>
      </c>
      <c r="J35" s="28">
        <v>20</v>
      </c>
      <c r="K35" s="27">
        <v>0.022</v>
      </c>
      <c r="L35" s="28"/>
      <c r="M35" s="27"/>
      <c r="N35" s="28"/>
      <c r="O35" s="27"/>
      <c r="P35" s="28"/>
      <c r="Q35" s="27"/>
      <c r="R35" s="27">
        <v>8.41</v>
      </c>
      <c r="S35" s="27">
        <v>8.41</v>
      </c>
      <c r="T35" s="27"/>
      <c r="U35" s="27">
        <v>0.11</v>
      </c>
      <c r="V35" s="27"/>
      <c r="W35" s="27">
        <v>8.3</v>
      </c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440.1210275</v>
      </c>
      <c r="F36" s="30"/>
      <c r="G36" s="31">
        <f t="shared" si="0"/>
        <v>88.0242055</v>
      </c>
      <c r="H36" s="30"/>
      <c r="I36" s="31">
        <f t="shared" si="0"/>
        <v>264.0726165</v>
      </c>
      <c r="J36" s="30"/>
      <c r="K36" s="31">
        <f t="shared" ref="K36:O36" si="1">IF(SUM(K9:K35)=0,"",SUM(K9:K35))</f>
        <v>88.0242055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11.323837</v>
      </c>
      <c r="S36" s="31">
        <f t="shared" si="2"/>
        <v>11.323837</v>
      </c>
      <c r="T36" s="31" t="str">
        <f t="shared" si="2"/>
        <v/>
      </c>
      <c r="U36" s="31">
        <f t="shared" si="2"/>
        <v>3.023837</v>
      </c>
      <c r="V36" s="31" t="str">
        <f t="shared" si="2"/>
        <v/>
      </c>
      <c r="W36" s="31">
        <f t="shared" si="2"/>
        <v>8.3</v>
      </c>
      <c r="X36" s="31" t="str">
        <f t="shared" si="2"/>
        <v/>
      </c>
      <c r="Y36" s="31">
        <f t="shared" si="2"/>
        <v>437.0971905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440.1210275</v>
      </c>
      <c r="F37" s="33"/>
      <c r="G37" s="34">
        <f t="shared" si="4"/>
        <v>88.0242055</v>
      </c>
      <c r="H37" s="33"/>
      <c r="I37" s="34">
        <f t="shared" si="4"/>
        <v>264.0726165</v>
      </c>
      <c r="J37" s="33"/>
      <c r="K37" s="34">
        <f t="shared" ref="K37:O37" si="5">IF(K36="","",K36)</f>
        <v>88.0242055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11.323837</v>
      </c>
      <c r="S37" s="34">
        <f t="shared" si="6"/>
        <v>11.323837</v>
      </c>
      <c r="T37" s="34" t="str">
        <f t="shared" si="6"/>
        <v/>
      </c>
      <c r="U37" s="34">
        <f t="shared" si="6"/>
        <v>3.023837</v>
      </c>
      <c r="V37" s="34" t="str">
        <f t="shared" si="6"/>
        <v/>
      </c>
      <c r="W37" s="34">
        <f t="shared" si="6"/>
        <v>8.3</v>
      </c>
      <c r="X37" s="34" t="str">
        <f t="shared" si="6"/>
        <v/>
      </c>
      <c r="Y37" s="34">
        <f t="shared" si="6"/>
        <v>437.0971905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/>
      <c r="C9" s="22">
        <v>0.706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/>
      <c r="C10" s="26">
        <v>0.831</v>
      </c>
      <c r="D10" s="26">
        <v>4.17700000000002</v>
      </c>
      <c r="E10" s="27"/>
      <c r="F10" s="28">
        <v>20</v>
      </c>
      <c r="G10" s="27"/>
      <c r="H10" s="28">
        <v>60</v>
      </c>
      <c r="I10" s="27"/>
      <c r="J10" s="28">
        <v>20</v>
      </c>
      <c r="K10" s="27"/>
      <c r="L10" s="28"/>
      <c r="M10" s="27"/>
      <c r="N10" s="28"/>
      <c r="O10" s="27"/>
      <c r="P10" s="28"/>
      <c r="Q10" s="27"/>
      <c r="R10" s="27">
        <v>3.21002450000002</v>
      </c>
      <c r="S10" s="27">
        <v>3.21002450000002</v>
      </c>
      <c r="T10" s="27"/>
      <c r="U10" s="27"/>
      <c r="V10" s="27"/>
      <c r="W10" s="27">
        <v>3.21002450000002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0.06</v>
      </c>
      <c r="C11" s="26">
        <v>0.106</v>
      </c>
      <c r="D11" s="26">
        <v>15.823</v>
      </c>
      <c r="E11" s="27">
        <v>0.474689999999999</v>
      </c>
      <c r="F11" s="28">
        <v>20</v>
      </c>
      <c r="G11" s="27">
        <v>0.0949379999999999</v>
      </c>
      <c r="H11" s="28">
        <v>60</v>
      </c>
      <c r="I11" s="27">
        <v>0.284814</v>
      </c>
      <c r="J11" s="28">
        <v>20</v>
      </c>
      <c r="K11" s="27">
        <v>0.0949379999999999</v>
      </c>
      <c r="L11" s="28"/>
      <c r="M11" s="27"/>
      <c r="N11" s="28"/>
      <c r="O11" s="27"/>
      <c r="P11" s="28"/>
      <c r="Q11" s="27"/>
      <c r="R11" s="27">
        <v>7.41307549999999</v>
      </c>
      <c r="S11" s="27">
        <v>7.41307549999999</v>
      </c>
      <c r="T11" s="27"/>
      <c r="U11" s="27">
        <v>0.474689999999999</v>
      </c>
      <c r="V11" s="27"/>
      <c r="W11" s="27">
        <v>6.93838549999999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0.793</v>
      </c>
      <c r="C12" s="26">
        <v>0.001</v>
      </c>
      <c r="D12" s="26">
        <v>20</v>
      </c>
      <c r="E12" s="27">
        <v>8.53</v>
      </c>
      <c r="F12" s="28">
        <v>20</v>
      </c>
      <c r="G12" s="27">
        <v>1.706</v>
      </c>
      <c r="H12" s="28">
        <v>60</v>
      </c>
      <c r="I12" s="27">
        <v>5.118</v>
      </c>
      <c r="J12" s="28">
        <v>20</v>
      </c>
      <c r="K12" s="27">
        <v>1.706</v>
      </c>
      <c r="L12" s="28"/>
      <c r="M12" s="27"/>
      <c r="N12" s="28"/>
      <c r="O12" s="27"/>
      <c r="P12" s="28"/>
      <c r="Q12" s="27"/>
      <c r="R12" s="27">
        <v>1.07</v>
      </c>
      <c r="S12" s="27">
        <v>1.07</v>
      </c>
      <c r="T12" s="27"/>
      <c r="U12" s="27">
        <v>1.07</v>
      </c>
      <c r="V12" s="27"/>
      <c r="W12" s="27"/>
      <c r="X12" s="27"/>
      <c r="Y12" s="27">
        <v>7.46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1.424</v>
      </c>
      <c r="C13" s="26"/>
      <c r="D13" s="26">
        <v>9.34299999999996</v>
      </c>
      <c r="E13" s="27">
        <v>10.3567155</v>
      </c>
      <c r="F13" s="28">
        <v>20</v>
      </c>
      <c r="G13" s="27">
        <v>2.07134309999999</v>
      </c>
      <c r="H13" s="28">
        <v>60</v>
      </c>
      <c r="I13" s="27">
        <v>6.21402929999998</v>
      </c>
      <c r="J13" s="28">
        <v>20</v>
      </c>
      <c r="K13" s="27">
        <v>2.07134309999999</v>
      </c>
      <c r="L13" s="28"/>
      <c r="M13" s="27"/>
      <c r="N13" s="28"/>
      <c r="O13" s="27"/>
      <c r="P13" s="28"/>
      <c r="Q13" s="27"/>
      <c r="R13" s="27">
        <v>0.00467149999999998</v>
      </c>
      <c r="S13" s="27">
        <v>0.00467149999999998</v>
      </c>
      <c r="T13" s="27"/>
      <c r="U13" s="27">
        <v>0.00467149999999998</v>
      </c>
      <c r="V13" s="27"/>
      <c r="W13" s="27"/>
      <c r="X13" s="27"/>
      <c r="Y13" s="27">
        <v>10.352044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1.673</v>
      </c>
      <c r="C14" s="26"/>
      <c r="D14" s="26">
        <v>10.657</v>
      </c>
      <c r="E14" s="27">
        <v>16.5023645000001</v>
      </c>
      <c r="F14" s="28">
        <v>20</v>
      </c>
      <c r="G14" s="27">
        <v>3.30047290000001</v>
      </c>
      <c r="H14" s="28">
        <v>60</v>
      </c>
      <c r="I14" s="27">
        <v>9.90141870000004</v>
      </c>
      <c r="J14" s="28">
        <v>20</v>
      </c>
      <c r="K14" s="27">
        <v>3.30047290000001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16.5023645000001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2.641</v>
      </c>
      <c r="C15" s="26"/>
      <c r="D15" s="26">
        <v>15.104</v>
      </c>
      <c r="E15" s="27">
        <v>32.5793280000001</v>
      </c>
      <c r="F15" s="28">
        <v>20</v>
      </c>
      <c r="G15" s="27">
        <v>6.51586560000002</v>
      </c>
      <c r="H15" s="28">
        <v>60</v>
      </c>
      <c r="I15" s="27">
        <v>19.5475968000001</v>
      </c>
      <c r="J15" s="28">
        <v>20</v>
      </c>
      <c r="K15" s="27">
        <v>6.51586560000002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32.5793280000001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2.402</v>
      </c>
      <c r="C16" s="26"/>
      <c r="D16" s="26">
        <v>4.89599999999996</v>
      </c>
      <c r="E16" s="27">
        <v>12.3452639999999</v>
      </c>
      <c r="F16" s="28">
        <v>20</v>
      </c>
      <c r="G16" s="27">
        <v>2.46905279999998</v>
      </c>
      <c r="H16" s="28">
        <v>60</v>
      </c>
      <c r="I16" s="27">
        <v>7.40715839999994</v>
      </c>
      <c r="J16" s="28">
        <v>20</v>
      </c>
      <c r="K16" s="27">
        <v>2.46905279999998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12.3452639999999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>
        <v>1.941</v>
      </c>
      <c r="C17" s="26"/>
      <c r="D17" s="26">
        <v>18.313</v>
      </c>
      <c r="E17" s="27">
        <v>39.7666795</v>
      </c>
      <c r="F17" s="28">
        <v>20</v>
      </c>
      <c r="G17" s="27">
        <v>7.9533359</v>
      </c>
      <c r="H17" s="28">
        <v>60</v>
      </c>
      <c r="I17" s="27">
        <v>23.8600077</v>
      </c>
      <c r="J17" s="28">
        <v>20</v>
      </c>
      <c r="K17" s="27">
        <v>7.9533359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39.7666795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>
        <v>1.697</v>
      </c>
      <c r="C18" s="26"/>
      <c r="D18" s="26">
        <v>1.68700000000001</v>
      </c>
      <c r="E18" s="27">
        <v>3.06865300000002</v>
      </c>
      <c r="F18" s="28">
        <v>20</v>
      </c>
      <c r="G18" s="27">
        <v>0.613730600000004</v>
      </c>
      <c r="H18" s="28">
        <v>60</v>
      </c>
      <c r="I18" s="27">
        <v>1.84119180000001</v>
      </c>
      <c r="J18" s="28">
        <v>20</v>
      </c>
      <c r="K18" s="27">
        <v>0.613730600000004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3.06865300000002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>
        <v>0.794</v>
      </c>
      <c r="C19" s="26">
        <v>0.003</v>
      </c>
      <c r="D19" s="26">
        <v>7.01900000000001</v>
      </c>
      <c r="E19" s="27">
        <v>8.74216450000001</v>
      </c>
      <c r="F19" s="28">
        <v>20</v>
      </c>
      <c r="G19" s="27">
        <v>1.7484329</v>
      </c>
      <c r="H19" s="28">
        <v>60</v>
      </c>
      <c r="I19" s="27">
        <v>5.2452987</v>
      </c>
      <c r="J19" s="28">
        <v>20</v>
      </c>
      <c r="K19" s="27">
        <v>1.7484329</v>
      </c>
      <c r="L19" s="28"/>
      <c r="M19" s="27"/>
      <c r="N19" s="28"/>
      <c r="O19" s="27"/>
      <c r="P19" s="28"/>
      <c r="Q19" s="27"/>
      <c r="R19" s="27">
        <v>0.0105285</v>
      </c>
      <c r="S19" s="27">
        <v>0.0105285</v>
      </c>
      <c r="T19" s="27"/>
      <c r="U19" s="27">
        <v>0.0105285</v>
      </c>
      <c r="V19" s="27"/>
      <c r="W19" s="27"/>
      <c r="X19" s="27"/>
      <c r="Y19" s="27">
        <v>8.73163600000001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>
        <v>0.493</v>
      </c>
      <c r="C20" s="26">
        <v>0.017</v>
      </c>
      <c r="D20" s="26">
        <v>0.749000000000024</v>
      </c>
      <c r="E20" s="27">
        <v>0.481981500000015</v>
      </c>
      <c r="F20" s="28">
        <v>20</v>
      </c>
      <c r="G20" s="27">
        <v>0.096396300000003</v>
      </c>
      <c r="H20" s="28">
        <v>60</v>
      </c>
      <c r="I20" s="27">
        <v>0.289188900000009</v>
      </c>
      <c r="J20" s="28">
        <v>20</v>
      </c>
      <c r="K20" s="27">
        <v>0.096396300000003</v>
      </c>
      <c r="L20" s="28"/>
      <c r="M20" s="27"/>
      <c r="N20" s="28"/>
      <c r="O20" s="27"/>
      <c r="P20" s="28"/>
      <c r="Q20" s="27"/>
      <c r="R20" s="27">
        <v>0.00749000000000024</v>
      </c>
      <c r="S20" s="27">
        <v>0.00749000000000024</v>
      </c>
      <c r="T20" s="27"/>
      <c r="U20" s="27">
        <v>0.00749000000000024</v>
      </c>
      <c r="V20" s="27"/>
      <c r="W20" s="27"/>
      <c r="X20" s="27"/>
      <c r="Y20" s="27">
        <v>0.474491500000015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0.46</v>
      </c>
      <c r="C21" s="26">
        <v>0.026</v>
      </c>
      <c r="D21" s="26">
        <v>12.232</v>
      </c>
      <c r="E21" s="27">
        <v>5.82854799999999</v>
      </c>
      <c r="F21" s="28">
        <v>20</v>
      </c>
      <c r="G21" s="27">
        <v>1.1657096</v>
      </c>
      <c r="H21" s="28">
        <v>60</v>
      </c>
      <c r="I21" s="27">
        <v>3.49712879999999</v>
      </c>
      <c r="J21" s="28">
        <v>20</v>
      </c>
      <c r="K21" s="27">
        <v>1.1657096</v>
      </c>
      <c r="L21" s="28"/>
      <c r="M21" s="27"/>
      <c r="N21" s="28"/>
      <c r="O21" s="27"/>
      <c r="P21" s="28"/>
      <c r="Q21" s="27"/>
      <c r="R21" s="27">
        <v>0.262987999999999</v>
      </c>
      <c r="S21" s="27">
        <v>0.262987999999999</v>
      </c>
      <c r="T21" s="27"/>
      <c r="U21" s="27">
        <v>0.262987999999999</v>
      </c>
      <c r="V21" s="27"/>
      <c r="W21" s="27"/>
      <c r="X21" s="27"/>
      <c r="Y21" s="27">
        <v>5.56555999999999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0.466</v>
      </c>
      <c r="C22" s="26">
        <v>0.025</v>
      </c>
      <c r="D22" s="26">
        <v>15.903</v>
      </c>
      <c r="E22" s="27">
        <v>7.36308900000001</v>
      </c>
      <c r="F22" s="28">
        <v>20</v>
      </c>
      <c r="G22" s="27">
        <v>1.4726178</v>
      </c>
      <c r="H22" s="28">
        <v>60</v>
      </c>
      <c r="I22" s="27">
        <v>4.41785340000001</v>
      </c>
      <c r="J22" s="28">
        <v>20</v>
      </c>
      <c r="K22" s="27">
        <v>1.4726178</v>
      </c>
      <c r="L22" s="28"/>
      <c r="M22" s="27"/>
      <c r="N22" s="28"/>
      <c r="O22" s="27"/>
      <c r="P22" s="28"/>
      <c r="Q22" s="27"/>
      <c r="R22" s="27">
        <v>0.405526500000001</v>
      </c>
      <c r="S22" s="27">
        <v>0.405526500000001</v>
      </c>
      <c r="T22" s="27"/>
      <c r="U22" s="27">
        <v>0.405526500000001</v>
      </c>
      <c r="V22" s="27"/>
      <c r="W22" s="27"/>
      <c r="X22" s="27"/>
      <c r="Y22" s="27">
        <v>6.95756250000001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>
        <v>0.479</v>
      </c>
      <c r="C23" s="26">
        <v>0.023</v>
      </c>
      <c r="D23" s="26">
        <v>2.76300000000003</v>
      </c>
      <c r="E23" s="27">
        <v>1.30551750000002</v>
      </c>
      <c r="F23" s="28">
        <v>20</v>
      </c>
      <c r="G23" s="27">
        <v>0.261103500000003</v>
      </c>
      <c r="H23" s="28">
        <v>60</v>
      </c>
      <c r="I23" s="27">
        <v>0.78331050000001</v>
      </c>
      <c r="J23" s="28">
        <v>20</v>
      </c>
      <c r="K23" s="27">
        <v>0.261103500000003</v>
      </c>
      <c r="L23" s="28"/>
      <c r="M23" s="27"/>
      <c r="N23" s="28"/>
      <c r="O23" s="27"/>
      <c r="P23" s="28"/>
      <c r="Q23" s="27"/>
      <c r="R23" s="27">
        <v>0.0663120000000008</v>
      </c>
      <c r="S23" s="27">
        <v>0.0663120000000008</v>
      </c>
      <c r="T23" s="27"/>
      <c r="U23" s="27">
        <v>0.0663120000000008</v>
      </c>
      <c r="V23" s="27"/>
      <c r="W23" s="27"/>
      <c r="X23" s="27"/>
      <c r="Y23" s="27">
        <v>1.23920550000002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0.517</v>
      </c>
      <c r="C24" s="26">
        <v>0.019</v>
      </c>
      <c r="D24" s="26">
        <v>1.33399999999995</v>
      </c>
      <c r="E24" s="27">
        <v>0.664331999999973</v>
      </c>
      <c r="F24" s="28">
        <v>20</v>
      </c>
      <c r="G24" s="27">
        <v>0.132866399999995</v>
      </c>
      <c r="H24" s="28">
        <v>60</v>
      </c>
      <c r="I24" s="27">
        <v>0.398599199999984</v>
      </c>
      <c r="J24" s="28">
        <v>20</v>
      </c>
      <c r="K24" s="27">
        <v>0.132866399999995</v>
      </c>
      <c r="L24" s="28"/>
      <c r="M24" s="27"/>
      <c r="N24" s="28"/>
      <c r="O24" s="27"/>
      <c r="P24" s="28"/>
      <c r="Q24" s="27"/>
      <c r="R24" s="27">
        <v>0.0280139999999989</v>
      </c>
      <c r="S24" s="27">
        <v>0.0280139999999989</v>
      </c>
      <c r="T24" s="27"/>
      <c r="U24" s="27">
        <v>0.0280139999999989</v>
      </c>
      <c r="V24" s="27"/>
      <c r="W24" s="27"/>
      <c r="X24" s="27"/>
      <c r="Y24" s="27">
        <v>0.636317999999974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>
        <v>0.962</v>
      </c>
      <c r="C25" s="26"/>
      <c r="D25" s="26">
        <v>20</v>
      </c>
      <c r="E25" s="27">
        <v>14.79</v>
      </c>
      <c r="F25" s="28">
        <v>20</v>
      </c>
      <c r="G25" s="27">
        <v>2.958</v>
      </c>
      <c r="H25" s="28">
        <v>60</v>
      </c>
      <c r="I25" s="27">
        <v>8.874</v>
      </c>
      <c r="J25" s="28">
        <v>20</v>
      </c>
      <c r="K25" s="27">
        <v>2.958</v>
      </c>
      <c r="L25" s="28"/>
      <c r="M25" s="27"/>
      <c r="N25" s="28"/>
      <c r="O25" s="27"/>
      <c r="P25" s="28"/>
      <c r="Q25" s="27"/>
      <c r="R25" s="27">
        <v>0.19</v>
      </c>
      <c r="S25" s="27">
        <v>0.19</v>
      </c>
      <c r="T25" s="27"/>
      <c r="U25" s="27">
        <v>0.19</v>
      </c>
      <c r="V25" s="27"/>
      <c r="W25" s="27"/>
      <c r="X25" s="27"/>
      <c r="Y25" s="27">
        <v>14.6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>
        <v>0.984</v>
      </c>
      <c r="C26" s="26"/>
      <c r="D26" s="26">
        <v>0.648000000000025</v>
      </c>
      <c r="E26" s="27">
        <v>0.630504000000024</v>
      </c>
      <c r="F26" s="28">
        <v>20</v>
      </c>
      <c r="G26" s="27">
        <v>0.126100800000005</v>
      </c>
      <c r="H26" s="28">
        <v>60</v>
      </c>
      <c r="I26" s="27">
        <v>0.378302400000014</v>
      </c>
      <c r="J26" s="28">
        <v>20</v>
      </c>
      <c r="K26" s="27">
        <v>0.126100800000005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0.630504000000024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>
        <v>0.965</v>
      </c>
      <c r="C27" s="26"/>
      <c r="D27" s="26">
        <v>19.352</v>
      </c>
      <c r="E27" s="27">
        <v>18.858524</v>
      </c>
      <c r="F27" s="28">
        <v>20</v>
      </c>
      <c r="G27" s="27">
        <v>3.77170479999999</v>
      </c>
      <c r="H27" s="28">
        <v>60</v>
      </c>
      <c r="I27" s="27">
        <v>11.3151144</v>
      </c>
      <c r="J27" s="28">
        <v>20</v>
      </c>
      <c r="K27" s="27">
        <v>3.77170479999999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18.858524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>
        <v>0.921</v>
      </c>
      <c r="C28" s="26"/>
      <c r="D28" s="26">
        <v>2.49800000000005</v>
      </c>
      <c r="E28" s="27">
        <v>2.35561400000004</v>
      </c>
      <c r="F28" s="28">
        <v>20</v>
      </c>
      <c r="G28" s="27">
        <v>0.471122800000009</v>
      </c>
      <c r="H28" s="28">
        <v>60</v>
      </c>
      <c r="I28" s="27">
        <v>1.41336840000003</v>
      </c>
      <c r="J28" s="28">
        <v>20</v>
      </c>
      <c r="K28" s="27">
        <v>0.471122800000009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2.35561400000004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1.071</v>
      </c>
      <c r="C29" s="26"/>
      <c r="D29" s="26">
        <v>17.502</v>
      </c>
      <c r="E29" s="27">
        <v>17.431992</v>
      </c>
      <c r="F29" s="28">
        <v>20</v>
      </c>
      <c r="G29" s="27">
        <v>3.48639839999999</v>
      </c>
      <c r="H29" s="28">
        <v>60</v>
      </c>
      <c r="I29" s="27">
        <v>10.4591952</v>
      </c>
      <c r="J29" s="28">
        <v>20</v>
      </c>
      <c r="K29" s="27">
        <v>3.48639839999999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17.431992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110</v>
      </c>
      <c r="B30" s="26">
        <v>1.122</v>
      </c>
      <c r="C30" s="26"/>
      <c r="D30" s="26">
        <v>4.55999999999995</v>
      </c>
      <c r="E30" s="27">
        <v>5.00003999999994</v>
      </c>
      <c r="F30" s="28">
        <v>20</v>
      </c>
      <c r="G30" s="27">
        <v>1.00000799999999</v>
      </c>
      <c r="H30" s="28">
        <v>60</v>
      </c>
      <c r="I30" s="27">
        <v>3.00002399999996</v>
      </c>
      <c r="J30" s="28">
        <v>20</v>
      </c>
      <c r="K30" s="27">
        <v>1.00000799999999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5.00003999999994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111</v>
      </c>
      <c r="B31" s="26">
        <v>1.466</v>
      </c>
      <c r="C31" s="26"/>
      <c r="D31" s="26">
        <v>1.40100000000007</v>
      </c>
      <c r="E31" s="27">
        <v>1.81289400000009</v>
      </c>
      <c r="F31" s="28">
        <v>20</v>
      </c>
      <c r="G31" s="27">
        <v>0.362578800000017</v>
      </c>
      <c r="H31" s="28">
        <v>60</v>
      </c>
      <c r="I31" s="27">
        <v>1.08773640000005</v>
      </c>
      <c r="J31" s="28">
        <v>20</v>
      </c>
      <c r="K31" s="27">
        <v>0.362578800000017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1.81289400000009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112</v>
      </c>
      <c r="B32" s="26">
        <v>1.21</v>
      </c>
      <c r="C32" s="26"/>
      <c r="D32" s="26">
        <v>14.039</v>
      </c>
      <c r="E32" s="27">
        <v>18.784182</v>
      </c>
      <c r="F32" s="28">
        <v>20</v>
      </c>
      <c r="G32" s="27">
        <v>3.7568364</v>
      </c>
      <c r="H32" s="28">
        <v>60</v>
      </c>
      <c r="I32" s="27">
        <v>11.2705092</v>
      </c>
      <c r="J32" s="28">
        <v>20</v>
      </c>
      <c r="K32" s="27">
        <v>3.7568364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18.784182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113</v>
      </c>
      <c r="B33" s="26">
        <v>0.746</v>
      </c>
      <c r="C33" s="26">
        <v>0.002</v>
      </c>
      <c r="D33" s="26">
        <v>6.69000000000005</v>
      </c>
      <c r="E33" s="27">
        <v>6.54282000000005</v>
      </c>
      <c r="F33" s="28">
        <v>20</v>
      </c>
      <c r="G33" s="27">
        <v>1.30856400000001</v>
      </c>
      <c r="H33" s="28">
        <v>60</v>
      </c>
      <c r="I33" s="27">
        <v>3.92569200000003</v>
      </c>
      <c r="J33" s="28">
        <v>20</v>
      </c>
      <c r="K33" s="27">
        <v>1.30856400000001</v>
      </c>
      <c r="L33" s="28"/>
      <c r="M33" s="27"/>
      <c r="N33" s="28"/>
      <c r="O33" s="27"/>
      <c r="P33" s="28"/>
      <c r="Q33" s="27"/>
      <c r="R33" s="27">
        <v>0.00669000000000005</v>
      </c>
      <c r="S33" s="27">
        <v>0.00669000000000005</v>
      </c>
      <c r="T33" s="27"/>
      <c r="U33" s="27">
        <v>0.00669000000000005</v>
      </c>
      <c r="V33" s="27"/>
      <c r="W33" s="27"/>
      <c r="X33" s="27"/>
      <c r="Y33" s="27">
        <v>6.53613000000005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114</v>
      </c>
      <c r="B34" s="26">
        <v>1.585</v>
      </c>
      <c r="C34" s="26"/>
      <c r="D34" s="26">
        <v>13.3099999999999</v>
      </c>
      <c r="E34" s="27">
        <v>15.5128049999999</v>
      </c>
      <c r="F34" s="28">
        <v>20</v>
      </c>
      <c r="G34" s="27">
        <v>3.10256099999999</v>
      </c>
      <c r="H34" s="28">
        <v>60</v>
      </c>
      <c r="I34" s="27">
        <v>9.30768299999996</v>
      </c>
      <c r="J34" s="28">
        <v>20</v>
      </c>
      <c r="K34" s="27">
        <v>3.10256099999999</v>
      </c>
      <c r="L34" s="28"/>
      <c r="M34" s="27"/>
      <c r="N34" s="28"/>
      <c r="O34" s="27"/>
      <c r="P34" s="28"/>
      <c r="Q34" s="27"/>
      <c r="R34" s="27">
        <v>0.0133099999999999</v>
      </c>
      <c r="S34" s="27">
        <v>0.0133099999999999</v>
      </c>
      <c r="T34" s="27"/>
      <c r="U34" s="27">
        <v>0.0133099999999999</v>
      </c>
      <c r="V34" s="27"/>
      <c r="W34" s="27"/>
      <c r="X34" s="27"/>
      <c r="Y34" s="27">
        <v>15.4994949999999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115</v>
      </c>
      <c r="B35" s="26">
        <v>1.634</v>
      </c>
      <c r="C35" s="26"/>
      <c r="D35" s="26">
        <v>7.28099999999995</v>
      </c>
      <c r="E35" s="27">
        <v>11.7187694999999</v>
      </c>
      <c r="F35" s="28">
        <v>20</v>
      </c>
      <c r="G35" s="27">
        <v>2.34375389999998</v>
      </c>
      <c r="H35" s="28">
        <v>60</v>
      </c>
      <c r="I35" s="27">
        <v>7.03126169999995</v>
      </c>
      <c r="J35" s="28">
        <v>20</v>
      </c>
      <c r="K35" s="27">
        <v>2.34375389999998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11.7187694999999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261.4474715</v>
      </c>
      <c r="F36" s="30"/>
      <c r="G36" s="31">
        <f t="shared" si="0"/>
        <v>52.2894943</v>
      </c>
      <c r="H36" s="30"/>
      <c r="I36" s="31">
        <f t="shared" si="0"/>
        <v>156.8684829</v>
      </c>
      <c r="J36" s="30"/>
      <c r="K36" s="31">
        <f t="shared" ref="K36:O36" si="1">IF(SUM(K9:K35)=0,"",SUM(K9:K35))</f>
        <v>52.2894943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12.6886305</v>
      </c>
      <c r="S36" s="31">
        <f t="shared" si="2"/>
        <v>12.6886305</v>
      </c>
      <c r="T36" s="31" t="str">
        <f t="shared" si="2"/>
        <v/>
      </c>
      <c r="U36" s="31">
        <f t="shared" si="2"/>
        <v>2.5402205</v>
      </c>
      <c r="V36" s="31" t="str">
        <f t="shared" si="2"/>
        <v/>
      </c>
      <c r="W36" s="31">
        <f t="shared" si="2"/>
        <v>10.14841</v>
      </c>
      <c r="X36" s="31" t="str">
        <f t="shared" si="2"/>
        <v/>
      </c>
      <c r="Y36" s="31">
        <f t="shared" si="2"/>
        <v>258.907251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261.4474715</v>
      </c>
      <c r="F37" s="33"/>
      <c r="G37" s="34">
        <f t="shared" si="4"/>
        <v>52.2894943</v>
      </c>
      <c r="H37" s="33"/>
      <c r="I37" s="34">
        <f t="shared" si="4"/>
        <v>156.8684829</v>
      </c>
      <c r="J37" s="33"/>
      <c r="K37" s="34">
        <f t="shared" ref="K37:O37" si="5">IF(K36="","",K36)</f>
        <v>52.2894943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12.6886305</v>
      </c>
      <c r="S37" s="34">
        <f t="shared" si="6"/>
        <v>12.6886305</v>
      </c>
      <c r="T37" s="34" t="str">
        <f t="shared" si="6"/>
        <v/>
      </c>
      <c r="U37" s="34">
        <f t="shared" si="6"/>
        <v>2.5402205</v>
      </c>
      <c r="V37" s="34" t="str">
        <f t="shared" si="6"/>
        <v/>
      </c>
      <c r="W37" s="34">
        <f t="shared" si="6"/>
        <v>10.14841</v>
      </c>
      <c r="X37" s="34" t="str">
        <f t="shared" si="6"/>
        <v/>
      </c>
      <c r="Y37" s="34">
        <f t="shared" si="6"/>
        <v>258.907251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E18" sqref="E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116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115</v>
      </c>
      <c r="B9" s="22">
        <v>1.634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117</v>
      </c>
      <c r="B10" s="26">
        <v>1.973</v>
      </c>
      <c r="C10" s="26"/>
      <c r="D10" s="26">
        <v>12.7190000000001</v>
      </c>
      <c r="E10" s="27">
        <v>22.9387165000001</v>
      </c>
      <c r="F10" s="28">
        <v>20</v>
      </c>
      <c r="G10" s="27">
        <v>4.58774330000002</v>
      </c>
      <c r="H10" s="28">
        <v>60</v>
      </c>
      <c r="I10" s="27">
        <v>13.7632299000001</v>
      </c>
      <c r="J10" s="28">
        <v>20</v>
      </c>
      <c r="K10" s="27">
        <v>4.58774330000002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22.9387165000001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118</v>
      </c>
      <c r="B11" s="26">
        <v>2.174</v>
      </c>
      <c r="C11" s="26"/>
      <c r="D11" s="26">
        <v>9.06899999999996</v>
      </c>
      <c r="E11" s="27">
        <v>18.8045714999999</v>
      </c>
      <c r="F11" s="28">
        <v>20</v>
      </c>
      <c r="G11" s="27">
        <v>3.76091429999998</v>
      </c>
      <c r="H11" s="28">
        <v>60</v>
      </c>
      <c r="I11" s="27">
        <v>11.2827429</v>
      </c>
      <c r="J11" s="28">
        <v>20</v>
      </c>
      <c r="K11" s="27">
        <v>3.76091429999998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18.8045714999999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119</v>
      </c>
      <c r="B12" s="26">
        <v>1.543</v>
      </c>
      <c r="C12" s="26"/>
      <c r="D12" s="26">
        <v>10.931</v>
      </c>
      <c r="E12" s="27">
        <v>20.3152635000001</v>
      </c>
      <c r="F12" s="28">
        <v>20</v>
      </c>
      <c r="G12" s="27">
        <v>4.06305270000001</v>
      </c>
      <c r="H12" s="28">
        <v>60</v>
      </c>
      <c r="I12" s="27">
        <v>12.1891581</v>
      </c>
      <c r="J12" s="28">
        <v>20</v>
      </c>
      <c r="K12" s="27">
        <v>4.06305270000001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20.3152635000001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120</v>
      </c>
      <c r="B13" s="26">
        <v>0.781</v>
      </c>
      <c r="C13" s="26">
        <v>0.001</v>
      </c>
      <c r="D13" s="26">
        <v>11.862</v>
      </c>
      <c r="E13" s="27">
        <v>13.783644</v>
      </c>
      <c r="F13" s="28">
        <v>20</v>
      </c>
      <c r="G13" s="27">
        <v>2.75672879999999</v>
      </c>
      <c r="H13" s="28">
        <v>60</v>
      </c>
      <c r="I13" s="27">
        <v>8.27018639999998</v>
      </c>
      <c r="J13" s="28">
        <v>20</v>
      </c>
      <c r="K13" s="27">
        <v>2.75672879999999</v>
      </c>
      <c r="L13" s="28"/>
      <c r="M13" s="27"/>
      <c r="N13" s="28"/>
      <c r="O13" s="27"/>
      <c r="P13" s="28"/>
      <c r="Q13" s="27"/>
      <c r="R13" s="27">
        <v>0.00593099999999998</v>
      </c>
      <c r="S13" s="27">
        <v>0.00593099999999998</v>
      </c>
      <c r="T13" s="27"/>
      <c r="U13" s="27">
        <v>0.00593099999999998</v>
      </c>
      <c r="V13" s="27"/>
      <c r="W13" s="27"/>
      <c r="X13" s="27"/>
      <c r="Y13" s="27">
        <v>13.777713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121</v>
      </c>
      <c r="B14" s="26">
        <v>0.852</v>
      </c>
      <c r="C14" s="26"/>
      <c r="D14" s="26">
        <v>8.13800000000003</v>
      </c>
      <c r="E14" s="27">
        <v>6.64467700000003</v>
      </c>
      <c r="F14" s="28">
        <v>20</v>
      </c>
      <c r="G14" s="27">
        <v>1.32893540000001</v>
      </c>
      <c r="H14" s="28">
        <v>60</v>
      </c>
      <c r="I14" s="27">
        <v>3.98680620000002</v>
      </c>
      <c r="J14" s="28">
        <v>20</v>
      </c>
      <c r="K14" s="27">
        <v>1.32893540000001</v>
      </c>
      <c r="L14" s="28"/>
      <c r="M14" s="27"/>
      <c r="N14" s="28"/>
      <c r="O14" s="27"/>
      <c r="P14" s="28"/>
      <c r="Q14" s="27"/>
      <c r="R14" s="27">
        <v>0.00406900000000002</v>
      </c>
      <c r="S14" s="27">
        <v>0.00406900000000002</v>
      </c>
      <c r="T14" s="27"/>
      <c r="U14" s="27">
        <v>0.00406900000000002</v>
      </c>
      <c r="V14" s="27"/>
      <c r="W14" s="27"/>
      <c r="X14" s="27"/>
      <c r="Y14" s="27">
        <v>6.64060800000003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122</v>
      </c>
      <c r="B15" s="26">
        <v>1.234</v>
      </c>
      <c r="C15" s="26"/>
      <c r="D15" s="26">
        <v>10.5359999999999</v>
      </c>
      <c r="E15" s="27">
        <v>10.9890479999999</v>
      </c>
      <c r="F15" s="28">
        <v>20</v>
      </c>
      <c r="G15" s="27">
        <v>2.19780959999999</v>
      </c>
      <c r="H15" s="28">
        <v>60</v>
      </c>
      <c r="I15" s="27">
        <v>6.59342879999997</v>
      </c>
      <c r="J15" s="28">
        <v>20</v>
      </c>
      <c r="K15" s="27">
        <v>2.19780959999999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10.9890479999999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/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93.4759205</v>
      </c>
      <c r="F36" s="30"/>
      <c r="G36" s="31">
        <f t="shared" si="0"/>
        <v>18.6951841</v>
      </c>
      <c r="H36" s="30"/>
      <c r="I36" s="31">
        <f t="shared" si="0"/>
        <v>56.0855523</v>
      </c>
      <c r="J36" s="30"/>
      <c r="K36" s="31">
        <f t="shared" ref="K36:O36" si="1">IF(SUM(K9:K35)=0,"",SUM(K9:K35))</f>
        <v>18.6951841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0.01</v>
      </c>
      <c r="S36" s="31">
        <f t="shared" si="2"/>
        <v>0.01</v>
      </c>
      <c r="T36" s="31" t="str">
        <f t="shared" si="2"/>
        <v/>
      </c>
      <c r="U36" s="31">
        <f t="shared" si="2"/>
        <v>0.01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93.4659205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93.4759205</v>
      </c>
      <c r="F37" s="33"/>
      <c r="G37" s="34">
        <f t="shared" si="4"/>
        <v>18.6951841</v>
      </c>
      <c r="H37" s="33"/>
      <c r="I37" s="34">
        <f t="shared" si="4"/>
        <v>56.0855523</v>
      </c>
      <c r="J37" s="33"/>
      <c r="K37" s="34">
        <f t="shared" ref="K37:O37" si="5">IF(K36="","",K36)</f>
        <v>18.6951841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0.01</v>
      </c>
      <c r="S37" s="34">
        <f t="shared" si="6"/>
        <v>0.01</v>
      </c>
      <c r="T37" s="34" t="str">
        <f t="shared" si="6"/>
        <v/>
      </c>
      <c r="U37" s="34">
        <f t="shared" si="6"/>
        <v>0.01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93.4659205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土方计算表001</vt:lpstr>
      <vt:lpstr>土方计算表002</vt:lpstr>
      <vt:lpstr>土方计算表003</vt:lpstr>
      <vt:lpstr>土方计算表004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2024-08-30T07:18:53Z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41959A6737BE4D9DA2D092D8DDAC9C3A_11</vt:lpwstr>
  </property>
  <property fmtid="{D5CDD505-2E9C-101B-9397-08002B2CF9AE}" pid="3" name="KSOProductBuildVer">
    <vt:lpwstr>2052-12.1.0.17827</vt:lpwstr>
  </property>
</Properties>
</file>