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firstSheet="4" activeTab="2"/>
  </bookViews>
  <sheets>
    <sheet name="土方计算表001" sheetId="1" r:id="rId1"/>
    <sheet name="土方计算表002" sheetId="2" r:id="rId2"/>
    <sheet name="土方计算表003" sheetId="3" r:id="rId3"/>
    <sheet name="Sheet1 (2)" sheetId="4" r:id="rId4"/>
  </sheets>
  <definedNames>
    <definedName name="_xlnm.Print_Area" localSheetId="0">土方计算表001!$A$1:$AF$38</definedName>
    <definedName name="_xlnm.Print_Area" localSheetId="1">土方计算表002!$A$1:$AF$38</definedName>
    <definedName name="_xlnm.Print_Area" localSheetId="2">土方计算表003!$A$1:$AF$38</definedName>
    <definedName name="_xlnm.Print_Area" localSheetId="3">'Sheet1 (2)'!$A$1:$AF$38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<sst xmlns="http://schemas.openxmlformats.org/spreadsheetml/2006/main" count="256" uniqueCount="113">
  <si>
    <r>
      <rPr>
        <u/>
        <sz val="20"/>
        <rFont val="黑体"/>
        <charset val="134"/>
      </rPr>
      <t>路</t>
    </r>
    <r>
      <rPr>
        <u/>
        <sz val="20"/>
        <rFont val="黑体"/>
        <charset val="134"/>
      </rPr>
      <t>基</t>
    </r>
    <r>
      <rPr>
        <u/>
        <sz val="20"/>
        <rFont val="黑体"/>
        <charset val="134"/>
      </rPr>
      <t>土</t>
    </r>
    <r>
      <rPr>
        <u/>
        <sz val="20"/>
        <rFont val="黑体"/>
        <charset val="134"/>
      </rPr>
      <t>石</t>
    </r>
    <r>
      <rPr>
        <u/>
        <sz val="20"/>
        <rFont val="黑体"/>
        <charset val="134"/>
      </rPr>
      <t>方</t>
    </r>
    <r>
      <rPr>
        <u/>
        <sz val="20"/>
        <rFont val="黑体"/>
        <charset val="134"/>
      </rPr>
      <t>数</t>
    </r>
    <r>
      <rPr>
        <u/>
        <sz val="20"/>
        <rFont val="黑体"/>
        <charset val="134"/>
      </rPr>
      <t>量</t>
    </r>
    <r>
      <rPr>
        <u/>
        <sz val="20"/>
        <rFont val="黑体"/>
        <charset val="134"/>
      </rPr>
      <t>计</t>
    </r>
    <r>
      <rPr>
        <u/>
        <sz val="20"/>
        <rFont val="黑体"/>
        <charset val="134"/>
      </rPr>
      <t>算</t>
    </r>
    <r>
      <rPr>
        <u/>
        <sz val="20"/>
        <rFont val="黑体"/>
        <charset val="134"/>
      </rPr>
      <t>表</t>
    </r>
  </si>
  <si>
    <t>第 1 页   共 3 页</t>
  </si>
  <si>
    <r>
      <rPr>
        <sz val="10"/>
        <rFont val="宋体"/>
        <charset val="134"/>
      </rPr>
      <t>桩</t>
    </r>
    <r>
      <rPr>
        <sz val="10"/>
        <rFont val="Times New Roman"/>
        <charset val="0"/>
      </rPr>
      <t xml:space="preserve">    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</si>
  <si>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横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断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面</t>
    </r>
  </si>
  <si>
    <t>距离(m)</t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</si>
  <si>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分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类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 xml:space="preserve"> 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</si>
  <si>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量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</si>
  <si>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利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用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及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 xml:space="preserve">配 </t>
    </r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3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</si>
  <si>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</si>
  <si>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弃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数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量</t>
    </r>
  </si>
  <si>
    <r>
      <rPr>
        <sz val="10"/>
        <rFont val="宋体"/>
        <charset val="134"/>
      </rPr>
      <t>备</t>
    </r>
    <r>
      <rPr>
        <sz val="10"/>
        <rFont val="Times New Roman"/>
        <charset val="0"/>
      </rPr>
      <t xml:space="preserve">   </t>
    </r>
    <r>
      <rPr>
        <sz val="10"/>
        <rFont val="宋体"/>
        <charset val="134"/>
      </rPr>
      <t>注</t>
    </r>
  </si>
  <si>
    <r>
      <rPr>
        <sz val="10"/>
        <rFont val="宋体"/>
        <charset val="134"/>
      </rPr>
      <t>面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积</t>
    </r>
  </si>
  <si>
    <t>总数量</t>
  </si>
  <si>
    <t>土</t>
  </si>
  <si>
    <t>石</t>
  </si>
  <si>
    <r>
      <rPr>
        <sz val="10"/>
        <rFont val="Times New Roman"/>
        <charset val="0"/>
      </rPr>
      <t>(m3)</t>
    </r>
    <r>
      <rPr>
        <sz val="10"/>
        <rFont val="宋体"/>
        <charset val="134"/>
      </rPr>
      <t>及运距</t>
    </r>
  </si>
  <si>
    <r>
      <rPr>
        <sz val="10"/>
        <rFont val="Times New Roman"/>
        <charset val="0"/>
      </rPr>
      <t>(m</t>
    </r>
    <r>
      <rPr>
        <vertAlign val="superscript"/>
        <sz val="10"/>
        <rFont val="Times New Roman"/>
        <charset val="0"/>
      </rPr>
      <t>2</t>
    </r>
    <r>
      <rPr>
        <sz val="10"/>
        <rFont val="Times New Roman"/>
        <charset val="0"/>
      </rPr>
      <t>)</t>
    </r>
  </si>
  <si>
    <t>Ⅰ</t>
  </si>
  <si>
    <t>Ⅱ</t>
  </si>
  <si>
    <t>Ⅲ</t>
  </si>
  <si>
    <t>Ⅳ</t>
  </si>
  <si>
    <t>Ⅴ</t>
  </si>
  <si>
    <t>Ⅵ</t>
  </si>
  <si>
    <t>本桩利用</t>
  </si>
  <si>
    <r>
      <rPr>
        <sz val="10"/>
        <rFont val="宋体"/>
        <charset val="134"/>
      </rPr>
      <t>填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缺</t>
    </r>
  </si>
  <si>
    <r>
      <rPr>
        <sz val="10"/>
        <rFont val="宋体"/>
        <charset val="134"/>
      </rPr>
      <t>挖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余</t>
    </r>
  </si>
  <si>
    <t>远运利用及纵向调配示意</t>
  </si>
  <si>
    <t>(Km)</t>
  </si>
  <si>
    <t>挖方</t>
  </si>
  <si>
    <t>填方</t>
  </si>
  <si>
    <t>%</t>
  </si>
  <si>
    <t>数量</t>
  </si>
  <si>
    <t>K0+000</t>
  </si>
  <si>
    <t>平均断面法（一般推荐采用）</t>
  </si>
  <si>
    <t>K0+018.072</t>
  </si>
  <si>
    <t>K0+020</t>
  </si>
  <si>
    <t>K0+037.325</t>
  </si>
  <si>
    <t>K0+040</t>
  </si>
  <si>
    <t>K0+056.950</t>
  </si>
  <si>
    <t>K0+060</t>
  </si>
  <si>
    <t>K0+076.482</t>
  </si>
  <si>
    <t>K0+080</t>
  </si>
  <si>
    <t>K0+097.297</t>
  </si>
  <si>
    <t>K0+100</t>
  </si>
  <si>
    <t>K0+120</t>
  </si>
  <si>
    <t>K0+120.539</t>
  </si>
  <si>
    <t>K0+140</t>
  </si>
  <si>
    <t>K0+141.848</t>
  </si>
  <si>
    <t>K0+160</t>
  </si>
  <si>
    <t>K0+171.037</t>
  </si>
  <si>
    <t>K0+180</t>
  </si>
  <si>
    <t>K0+181.105</t>
  </si>
  <si>
    <t>K0+200</t>
  </si>
  <si>
    <t>K0+202.990</t>
  </si>
  <si>
    <t>K0+217.983</t>
  </si>
  <si>
    <t>K0+220</t>
  </si>
  <si>
    <t>K0+221.523</t>
  </si>
  <si>
    <t>K0+225.594</t>
  </si>
  <si>
    <t>K0+232.190</t>
  </si>
  <si>
    <t>K0+240</t>
  </si>
  <si>
    <r>
      <rPr>
        <sz val="12"/>
        <rFont val="宋体"/>
        <charset val="134"/>
      </rPr>
      <t>小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</si>
  <si>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 xml:space="preserve">累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</si>
  <si>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第 2 页   共 3 页</t>
  </si>
  <si>
    <t>K0+251.484</t>
  </si>
  <si>
    <t>K0+254.876</t>
  </si>
  <si>
    <t>K0+257.169</t>
  </si>
  <si>
    <t>K0+260</t>
  </si>
  <si>
    <t>K0+262</t>
  </si>
  <si>
    <t>K0+277.510</t>
  </si>
  <si>
    <t>K0+280</t>
  </si>
  <si>
    <t>K0+280.913</t>
  </si>
  <si>
    <t>K0+283.895</t>
  </si>
  <si>
    <t>K0+287.874</t>
  </si>
  <si>
    <t>K0+292.592</t>
  </si>
  <si>
    <t>K0+296.717</t>
  </si>
  <si>
    <t>K0+300</t>
  </si>
  <si>
    <t>K0+300.761</t>
  </si>
  <si>
    <t>K0+320</t>
  </si>
  <si>
    <t>K0+321.243</t>
  </si>
  <si>
    <t>K0+340</t>
  </si>
  <si>
    <t>K0+342.211</t>
  </si>
  <si>
    <t>K0+360</t>
  </si>
  <si>
    <t>K0+364.333</t>
  </si>
  <si>
    <t>K0+380</t>
  </si>
  <si>
    <t>K0+384.663</t>
  </si>
  <si>
    <t>K0+389.291</t>
  </si>
  <si>
    <t>K0+400</t>
  </si>
  <si>
    <t>K0+401.935</t>
  </si>
  <si>
    <t>K0+414.877</t>
  </si>
  <si>
    <t>第 3 页   共 3 页</t>
  </si>
  <si>
    <t>K0+419.008</t>
  </si>
  <si>
    <t>K0+420</t>
  </si>
  <si>
    <t>K0+440</t>
  </si>
  <si>
    <t>K0+442.408</t>
  </si>
  <si>
    <t>K0+460</t>
  </si>
  <si>
    <t>K0+462.895</t>
  </si>
  <si>
    <t>K0+480</t>
  </si>
  <si>
    <t>K0+482.468</t>
  </si>
  <si>
    <t>K0+500</t>
  </si>
  <si>
    <t>K0+503.953</t>
  </si>
  <si>
    <t>K0+520</t>
  </si>
  <si>
    <t>K0+524.933</t>
  </si>
  <si>
    <t>K0+540</t>
  </si>
  <si>
    <t>K0+546.981</t>
  </si>
  <si>
    <t>K0+560</t>
  </si>
  <si>
    <t>K0+571.133</t>
  </si>
  <si>
    <t>K0+580</t>
  </si>
  <si>
    <t>K0+589.095</t>
  </si>
  <si>
    <t>K0+596.450</t>
  </si>
  <si>
    <t>K0+600</t>
  </si>
  <si>
    <t>K0+618.244</t>
  </si>
  <si>
    <t>K0+620</t>
  </si>
  <si>
    <t>K0+626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</si>
</sst>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0"/>
      <name val="宋体"/>
      <charset val="134"/>
    </font>
    <font>
      <u/>
      <sz val="20"/>
      <name val="黑体"/>
      <charset val="134"/>
    </font>
    <font>
      <sz val="10"/>
      <name val="Times New Roman"/>
      <charset val="0"/>
    </font>
    <font>
      <sz val="9"/>
      <name val="Times New Roman"/>
      <charset val="0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Times New Roman"/>
      <charset val="0"/>
    </font>
    <font>
      <vertAlign val="superscript"/>
      <sz val="10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/>
    <xf numFmtId="44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1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32</v>
      </c>
      <c r="B9" s="22">
        <v>1.064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 t="s">
        <v>33</v>
      </c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34</v>
      </c>
      <c r="B10" s="26">
        <v>2.24</v>
      </c>
      <c r="C10" s="26"/>
      <c r="D10" s="26">
        <v>18.072</v>
      </c>
      <c r="E10" s="27">
        <v>29.854944</v>
      </c>
      <c r="F10" s="28">
        <v>20</v>
      </c>
      <c r="G10" s="27">
        <v>5.9709888</v>
      </c>
      <c r="H10" s="28">
        <v>60</v>
      </c>
      <c r="I10" s="27">
        <v>17.9129664</v>
      </c>
      <c r="J10" s="28">
        <v>20</v>
      </c>
      <c r="K10" s="27">
        <v>5.9709888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29.854944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35</v>
      </c>
      <c r="B11" s="26">
        <v>2.317</v>
      </c>
      <c r="C11" s="26"/>
      <c r="D11" s="26">
        <v>1.928</v>
      </c>
      <c r="E11" s="27">
        <v>4.392948</v>
      </c>
      <c r="F11" s="28">
        <v>20</v>
      </c>
      <c r="G11" s="27">
        <v>0.878589600000001</v>
      </c>
      <c r="H11" s="28">
        <v>60</v>
      </c>
      <c r="I11" s="27">
        <v>2.6357688</v>
      </c>
      <c r="J11" s="28">
        <v>20</v>
      </c>
      <c r="K11" s="27">
        <v>0.878589600000001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4.392948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36</v>
      </c>
      <c r="B12" s="26">
        <v>2.95</v>
      </c>
      <c r="C12" s="26"/>
      <c r="D12" s="26">
        <v>17.325</v>
      </c>
      <c r="E12" s="27">
        <v>45.6253875</v>
      </c>
      <c r="F12" s="28">
        <v>20</v>
      </c>
      <c r="G12" s="27">
        <v>9.1250775</v>
      </c>
      <c r="H12" s="28">
        <v>60</v>
      </c>
      <c r="I12" s="27">
        <v>27.3752325</v>
      </c>
      <c r="J12" s="28">
        <v>20</v>
      </c>
      <c r="K12" s="27">
        <v>9.1250775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45.6253875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37</v>
      </c>
      <c r="B13" s="26">
        <v>2.809</v>
      </c>
      <c r="C13" s="26"/>
      <c r="D13" s="26">
        <v>2.675</v>
      </c>
      <c r="E13" s="27">
        <v>7.70266249999999</v>
      </c>
      <c r="F13" s="28">
        <v>20</v>
      </c>
      <c r="G13" s="27">
        <v>1.5405325</v>
      </c>
      <c r="H13" s="28">
        <v>60</v>
      </c>
      <c r="I13" s="27">
        <v>4.6215975</v>
      </c>
      <c r="J13" s="28">
        <v>20</v>
      </c>
      <c r="K13" s="27">
        <v>1.5405325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7.70266249999999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38</v>
      </c>
      <c r="B14" s="26">
        <v>1.848</v>
      </c>
      <c r="C14" s="26"/>
      <c r="D14" s="26">
        <v>16.95</v>
      </c>
      <c r="E14" s="27">
        <v>39.468075</v>
      </c>
      <c r="F14" s="28">
        <v>20</v>
      </c>
      <c r="G14" s="27">
        <v>7.893615</v>
      </c>
      <c r="H14" s="28">
        <v>60</v>
      </c>
      <c r="I14" s="27">
        <v>23.680845</v>
      </c>
      <c r="J14" s="28">
        <v>20</v>
      </c>
      <c r="K14" s="27">
        <v>7.893615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39.468075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39</v>
      </c>
      <c r="B15" s="26">
        <v>1.833</v>
      </c>
      <c r="C15" s="26"/>
      <c r="D15" s="26">
        <v>3.05</v>
      </c>
      <c r="E15" s="27">
        <v>5.61352499999999</v>
      </c>
      <c r="F15" s="28">
        <v>20</v>
      </c>
      <c r="G15" s="27">
        <v>1.122705</v>
      </c>
      <c r="H15" s="28">
        <v>60</v>
      </c>
      <c r="I15" s="27">
        <v>3.368115</v>
      </c>
      <c r="J15" s="28">
        <v>20</v>
      </c>
      <c r="K15" s="27">
        <v>1.122705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5.61352499999999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40</v>
      </c>
      <c r="B16" s="26">
        <v>1.735</v>
      </c>
      <c r="C16" s="26"/>
      <c r="D16" s="26">
        <v>16.482</v>
      </c>
      <c r="E16" s="27">
        <v>29.403888</v>
      </c>
      <c r="F16" s="28">
        <v>20</v>
      </c>
      <c r="G16" s="27">
        <v>5.8807776</v>
      </c>
      <c r="H16" s="28">
        <v>60</v>
      </c>
      <c r="I16" s="27">
        <v>17.6423328</v>
      </c>
      <c r="J16" s="28">
        <v>20</v>
      </c>
      <c r="K16" s="27">
        <v>5.8807776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29.403888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41</v>
      </c>
      <c r="B17" s="26">
        <v>1.68</v>
      </c>
      <c r="C17" s="26"/>
      <c r="D17" s="26">
        <v>3.518</v>
      </c>
      <c r="E17" s="27">
        <v>6.006985</v>
      </c>
      <c r="F17" s="28">
        <v>20</v>
      </c>
      <c r="G17" s="27">
        <v>1.201397</v>
      </c>
      <c r="H17" s="28">
        <v>60</v>
      </c>
      <c r="I17" s="27">
        <v>3.604191</v>
      </c>
      <c r="J17" s="28">
        <v>20</v>
      </c>
      <c r="K17" s="27">
        <v>1.201397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6.006985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42</v>
      </c>
      <c r="B18" s="26">
        <v>1.291</v>
      </c>
      <c r="C18" s="26"/>
      <c r="D18" s="26">
        <v>17.297</v>
      </c>
      <c r="E18" s="27">
        <v>25.6946935</v>
      </c>
      <c r="F18" s="28">
        <v>20</v>
      </c>
      <c r="G18" s="27">
        <v>5.1389387</v>
      </c>
      <c r="H18" s="28">
        <v>60</v>
      </c>
      <c r="I18" s="27">
        <v>15.4168161</v>
      </c>
      <c r="J18" s="28">
        <v>20</v>
      </c>
      <c r="K18" s="27">
        <v>5.1389387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25.6946935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43</v>
      </c>
      <c r="B19" s="26">
        <v>1.299</v>
      </c>
      <c r="C19" s="26"/>
      <c r="D19" s="26">
        <v>2.703</v>
      </c>
      <c r="E19" s="27">
        <v>3.500385</v>
      </c>
      <c r="F19" s="28">
        <v>20</v>
      </c>
      <c r="G19" s="27">
        <v>0.700077000000001</v>
      </c>
      <c r="H19" s="28">
        <v>60</v>
      </c>
      <c r="I19" s="27">
        <v>2.100231</v>
      </c>
      <c r="J19" s="28">
        <v>20</v>
      </c>
      <c r="K19" s="27">
        <v>0.700077000000001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3.500385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44</v>
      </c>
      <c r="B20" s="26">
        <v>1.362</v>
      </c>
      <c r="C20" s="26"/>
      <c r="D20" s="26">
        <v>20</v>
      </c>
      <c r="E20" s="27">
        <v>26.61</v>
      </c>
      <c r="F20" s="28">
        <v>20</v>
      </c>
      <c r="G20" s="27">
        <v>5.322</v>
      </c>
      <c r="H20" s="28">
        <v>60</v>
      </c>
      <c r="I20" s="27">
        <v>15.966</v>
      </c>
      <c r="J20" s="28">
        <v>20</v>
      </c>
      <c r="K20" s="27">
        <v>5.322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26.61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45</v>
      </c>
      <c r="B21" s="26">
        <v>1.365</v>
      </c>
      <c r="C21" s="26"/>
      <c r="D21" s="26">
        <v>0.539000000000001</v>
      </c>
      <c r="E21" s="27">
        <v>0.734926500000002</v>
      </c>
      <c r="F21" s="28">
        <v>20</v>
      </c>
      <c r="G21" s="27">
        <v>0.1469853</v>
      </c>
      <c r="H21" s="28">
        <v>60</v>
      </c>
      <c r="I21" s="27">
        <v>0.440955900000001</v>
      </c>
      <c r="J21" s="28">
        <v>20</v>
      </c>
      <c r="K21" s="27">
        <v>0.1469853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0.734926500000002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46</v>
      </c>
      <c r="B22" s="26">
        <v>0.735</v>
      </c>
      <c r="C22" s="26">
        <v>0.002</v>
      </c>
      <c r="D22" s="26">
        <v>19.461</v>
      </c>
      <c r="E22" s="27">
        <v>20.43405</v>
      </c>
      <c r="F22" s="28">
        <v>20</v>
      </c>
      <c r="G22" s="27">
        <v>4.08681</v>
      </c>
      <c r="H22" s="28">
        <v>60</v>
      </c>
      <c r="I22" s="27">
        <v>12.26043</v>
      </c>
      <c r="J22" s="28">
        <v>20</v>
      </c>
      <c r="K22" s="27">
        <v>4.08681</v>
      </c>
      <c r="L22" s="28"/>
      <c r="M22" s="27"/>
      <c r="N22" s="28"/>
      <c r="O22" s="27"/>
      <c r="P22" s="28"/>
      <c r="Q22" s="27"/>
      <c r="R22" s="27">
        <v>0.019461</v>
      </c>
      <c r="S22" s="27">
        <v>0.019461</v>
      </c>
      <c r="T22" s="27"/>
      <c r="U22" s="27">
        <v>0.019461</v>
      </c>
      <c r="V22" s="27"/>
      <c r="W22" s="27"/>
      <c r="X22" s="27"/>
      <c r="Y22" s="27">
        <v>20.414589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47</v>
      </c>
      <c r="B23" s="26">
        <v>0.697</v>
      </c>
      <c r="C23" s="26">
        <v>0.004</v>
      </c>
      <c r="D23" s="26">
        <v>1.84800000000001</v>
      </c>
      <c r="E23" s="27">
        <v>1.32316800000001</v>
      </c>
      <c r="F23" s="28">
        <v>20</v>
      </c>
      <c r="G23" s="27">
        <v>0.264633600000002</v>
      </c>
      <c r="H23" s="28">
        <v>60</v>
      </c>
      <c r="I23" s="27">
        <v>0.793900800000006</v>
      </c>
      <c r="J23" s="28">
        <v>20</v>
      </c>
      <c r="K23" s="27">
        <v>0.264633600000002</v>
      </c>
      <c r="L23" s="28"/>
      <c r="M23" s="27"/>
      <c r="N23" s="28"/>
      <c r="O23" s="27"/>
      <c r="P23" s="28"/>
      <c r="Q23" s="27"/>
      <c r="R23" s="27">
        <v>0.00554400000000004</v>
      </c>
      <c r="S23" s="27">
        <v>0.00554400000000004</v>
      </c>
      <c r="T23" s="27"/>
      <c r="U23" s="27">
        <v>0.00554400000000004</v>
      </c>
      <c r="V23" s="27"/>
      <c r="W23" s="27"/>
      <c r="X23" s="27"/>
      <c r="Y23" s="27">
        <v>1.31762400000001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48</v>
      </c>
      <c r="B24" s="26">
        <v>0.177</v>
      </c>
      <c r="C24" s="26">
        <v>0.1</v>
      </c>
      <c r="D24" s="26">
        <v>18.152</v>
      </c>
      <c r="E24" s="27">
        <v>7.93242399999999</v>
      </c>
      <c r="F24" s="28">
        <v>20</v>
      </c>
      <c r="G24" s="27">
        <v>1.5864848</v>
      </c>
      <c r="H24" s="28">
        <v>60</v>
      </c>
      <c r="I24" s="27">
        <v>4.7594544</v>
      </c>
      <c r="J24" s="28">
        <v>20</v>
      </c>
      <c r="K24" s="27">
        <v>1.5864848</v>
      </c>
      <c r="L24" s="28"/>
      <c r="M24" s="27"/>
      <c r="N24" s="28"/>
      <c r="O24" s="27"/>
      <c r="P24" s="28"/>
      <c r="Q24" s="27"/>
      <c r="R24" s="27">
        <v>0.943903999999999</v>
      </c>
      <c r="S24" s="27">
        <v>0.943903999999999</v>
      </c>
      <c r="T24" s="27"/>
      <c r="U24" s="27">
        <v>0.943903999999999</v>
      </c>
      <c r="V24" s="27"/>
      <c r="W24" s="27"/>
      <c r="X24" s="27"/>
      <c r="Y24" s="27">
        <v>6.98851999999999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49</v>
      </c>
      <c r="B25" s="26"/>
      <c r="C25" s="26">
        <v>0.969</v>
      </c>
      <c r="D25" s="26">
        <v>11.037</v>
      </c>
      <c r="E25" s="27">
        <v>0.976774500000001</v>
      </c>
      <c r="F25" s="28">
        <v>20</v>
      </c>
      <c r="G25" s="27">
        <v>0.1953549</v>
      </c>
      <c r="H25" s="28">
        <v>60</v>
      </c>
      <c r="I25" s="27">
        <v>0.5860647</v>
      </c>
      <c r="J25" s="28">
        <v>20</v>
      </c>
      <c r="K25" s="27">
        <v>0.1953549</v>
      </c>
      <c r="L25" s="28"/>
      <c r="M25" s="27"/>
      <c r="N25" s="28"/>
      <c r="O25" s="27"/>
      <c r="P25" s="28"/>
      <c r="Q25" s="27"/>
      <c r="R25" s="27">
        <v>5.8992765</v>
      </c>
      <c r="S25" s="27">
        <v>5.8992765</v>
      </c>
      <c r="T25" s="27"/>
      <c r="U25" s="27">
        <v>0.976774500000001</v>
      </c>
      <c r="V25" s="27"/>
      <c r="W25" s="27">
        <v>4.922502</v>
      </c>
      <c r="X25" s="27"/>
      <c r="Y25" s="27"/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50</v>
      </c>
      <c r="B26" s="26"/>
      <c r="C26" s="26">
        <v>3.811</v>
      </c>
      <c r="D26" s="26">
        <v>8.96299999999999</v>
      </c>
      <c r="E26" s="27"/>
      <c r="F26" s="28">
        <v>20</v>
      </c>
      <c r="G26" s="27"/>
      <c r="H26" s="28">
        <v>60</v>
      </c>
      <c r="I26" s="27"/>
      <c r="J26" s="28">
        <v>20</v>
      </c>
      <c r="K26" s="27"/>
      <c r="L26" s="28"/>
      <c r="M26" s="27"/>
      <c r="N26" s="28"/>
      <c r="O26" s="27"/>
      <c r="P26" s="28"/>
      <c r="Q26" s="27"/>
      <c r="R26" s="27">
        <v>21.42157</v>
      </c>
      <c r="S26" s="27">
        <v>21.42157</v>
      </c>
      <c r="T26" s="27"/>
      <c r="U26" s="27"/>
      <c r="V26" s="27"/>
      <c r="W26" s="27">
        <v>21.42157</v>
      </c>
      <c r="X26" s="27"/>
      <c r="Y26" s="27"/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51</v>
      </c>
      <c r="B27" s="26"/>
      <c r="C27" s="26">
        <v>4.165</v>
      </c>
      <c r="D27" s="26">
        <v>1.10499999999999</v>
      </c>
      <c r="E27" s="27"/>
      <c r="F27" s="28">
        <v>20</v>
      </c>
      <c r="G27" s="27"/>
      <c r="H27" s="28">
        <v>60</v>
      </c>
      <c r="I27" s="27"/>
      <c r="J27" s="28">
        <v>20</v>
      </c>
      <c r="K27" s="27"/>
      <c r="L27" s="28"/>
      <c r="M27" s="27"/>
      <c r="N27" s="28"/>
      <c r="O27" s="27"/>
      <c r="P27" s="28"/>
      <c r="Q27" s="27"/>
      <c r="R27" s="27">
        <v>4.40673999999996</v>
      </c>
      <c r="S27" s="27">
        <v>4.40673999999996</v>
      </c>
      <c r="T27" s="27"/>
      <c r="U27" s="27"/>
      <c r="V27" s="27"/>
      <c r="W27" s="27">
        <v>4.40673999999996</v>
      </c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52</v>
      </c>
      <c r="B28" s="26"/>
      <c r="C28" s="26">
        <v>0.474</v>
      </c>
      <c r="D28" s="26">
        <v>18.895</v>
      </c>
      <c r="E28" s="27"/>
      <c r="F28" s="28">
        <v>20</v>
      </c>
      <c r="G28" s="27"/>
      <c r="H28" s="28">
        <v>60</v>
      </c>
      <c r="I28" s="27"/>
      <c r="J28" s="28">
        <v>20</v>
      </c>
      <c r="K28" s="27"/>
      <c r="L28" s="28"/>
      <c r="M28" s="27"/>
      <c r="N28" s="28"/>
      <c r="O28" s="27"/>
      <c r="P28" s="28"/>
      <c r="Q28" s="27"/>
      <c r="R28" s="27">
        <v>43.8269525</v>
      </c>
      <c r="S28" s="27">
        <v>43.8269525</v>
      </c>
      <c r="T28" s="27"/>
      <c r="U28" s="27"/>
      <c r="V28" s="27"/>
      <c r="W28" s="27">
        <v>43.8269525</v>
      </c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53</v>
      </c>
      <c r="B29" s="26">
        <v>0.091</v>
      </c>
      <c r="C29" s="26">
        <v>0.1</v>
      </c>
      <c r="D29" s="26">
        <v>2.99000000000001</v>
      </c>
      <c r="E29" s="27">
        <v>0.136045</v>
      </c>
      <c r="F29" s="28">
        <v>20</v>
      </c>
      <c r="G29" s="27">
        <v>0.0272090000000001</v>
      </c>
      <c r="H29" s="28">
        <v>60</v>
      </c>
      <c r="I29" s="27">
        <v>0.0816270000000003</v>
      </c>
      <c r="J29" s="28">
        <v>20</v>
      </c>
      <c r="K29" s="27">
        <v>0.0272090000000001</v>
      </c>
      <c r="L29" s="28"/>
      <c r="M29" s="27"/>
      <c r="N29" s="28"/>
      <c r="O29" s="27"/>
      <c r="P29" s="28"/>
      <c r="Q29" s="27"/>
      <c r="R29" s="27">
        <v>0.858130000000003</v>
      </c>
      <c r="S29" s="27">
        <v>0.858130000000003</v>
      </c>
      <c r="T29" s="27"/>
      <c r="U29" s="27">
        <v>0.136045</v>
      </c>
      <c r="V29" s="27"/>
      <c r="W29" s="27">
        <v>0.722085000000002</v>
      </c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54</v>
      </c>
      <c r="B30" s="26">
        <v>1.068</v>
      </c>
      <c r="C30" s="26"/>
      <c r="D30" s="26">
        <v>14.993</v>
      </c>
      <c r="E30" s="27">
        <v>8.6884435</v>
      </c>
      <c r="F30" s="28">
        <v>20</v>
      </c>
      <c r="G30" s="27">
        <v>1.7376887</v>
      </c>
      <c r="H30" s="28">
        <v>60</v>
      </c>
      <c r="I30" s="27">
        <v>5.2130661</v>
      </c>
      <c r="J30" s="28">
        <v>20</v>
      </c>
      <c r="K30" s="27">
        <v>1.7376887</v>
      </c>
      <c r="L30" s="28"/>
      <c r="M30" s="27"/>
      <c r="N30" s="28"/>
      <c r="O30" s="27"/>
      <c r="P30" s="28"/>
      <c r="Q30" s="27"/>
      <c r="R30" s="27">
        <v>0.74965</v>
      </c>
      <c r="S30" s="27">
        <v>0.74965</v>
      </c>
      <c r="T30" s="27"/>
      <c r="U30" s="27">
        <v>0.74965</v>
      </c>
      <c r="V30" s="27"/>
      <c r="W30" s="27"/>
      <c r="X30" s="27"/>
      <c r="Y30" s="27">
        <v>7.9387935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55</v>
      </c>
      <c r="B31" s="26">
        <v>1.276</v>
      </c>
      <c r="C31" s="26"/>
      <c r="D31" s="26">
        <v>2.017</v>
      </c>
      <c r="E31" s="27">
        <v>2.363924</v>
      </c>
      <c r="F31" s="28">
        <v>20</v>
      </c>
      <c r="G31" s="27">
        <v>0.472784799999999</v>
      </c>
      <c r="H31" s="28">
        <v>60</v>
      </c>
      <c r="I31" s="27">
        <v>1.4183544</v>
      </c>
      <c r="J31" s="28">
        <v>20</v>
      </c>
      <c r="K31" s="27">
        <v>0.472784799999999</v>
      </c>
      <c r="L31" s="28"/>
      <c r="M31" s="27"/>
      <c r="N31" s="28"/>
      <c r="O31" s="27"/>
      <c r="P31" s="28"/>
      <c r="Q31" s="27"/>
      <c r="R31" s="27"/>
      <c r="S31" s="27"/>
      <c r="T31" s="27"/>
      <c r="U31" s="27"/>
      <c r="V31" s="27"/>
      <c r="W31" s="27"/>
      <c r="X31" s="27"/>
      <c r="Y31" s="27">
        <v>2.363924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56</v>
      </c>
      <c r="B32" s="26">
        <v>1.429</v>
      </c>
      <c r="C32" s="26"/>
      <c r="D32" s="26">
        <v>1.523</v>
      </c>
      <c r="E32" s="27">
        <v>2.05985749999999</v>
      </c>
      <c r="F32" s="28">
        <v>20</v>
      </c>
      <c r="G32" s="27">
        <v>0.411971499999999</v>
      </c>
      <c r="H32" s="28">
        <v>60</v>
      </c>
      <c r="I32" s="27">
        <v>1.2359145</v>
      </c>
      <c r="J32" s="28">
        <v>20</v>
      </c>
      <c r="K32" s="27">
        <v>0.411971499999999</v>
      </c>
      <c r="L32" s="28"/>
      <c r="M32" s="27"/>
      <c r="N32" s="28"/>
      <c r="O32" s="27"/>
      <c r="P32" s="28"/>
      <c r="Q32" s="27"/>
      <c r="R32" s="27"/>
      <c r="S32" s="27"/>
      <c r="T32" s="27"/>
      <c r="U32" s="27"/>
      <c r="V32" s="27"/>
      <c r="W32" s="27"/>
      <c r="X32" s="27"/>
      <c r="Y32" s="27">
        <v>2.05985749999999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57</v>
      </c>
      <c r="B33" s="26">
        <v>1.728</v>
      </c>
      <c r="C33" s="26"/>
      <c r="D33" s="26">
        <v>4.071</v>
      </c>
      <c r="E33" s="27">
        <v>6.4260735</v>
      </c>
      <c r="F33" s="28">
        <v>20</v>
      </c>
      <c r="G33" s="27">
        <v>1.2852147</v>
      </c>
      <c r="H33" s="28">
        <v>60</v>
      </c>
      <c r="I33" s="27">
        <v>3.8556441</v>
      </c>
      <c r="J33" s="28">
        <v>20</v>
      </c>
      <c r="K33" s="27">
        <v>1.2852147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6.4260735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58</v>
      </c>
      <c r="B34" s="26">
        <v>1.678</v>
      </c>
      <c r="C34" s="26"/>
      <c r="D34" s="26">
        <v>6.596</v>
      </c>
      <c r="E34" s="27">
        <v>11.232988</v>
      </c>
      <c r="F34" s="28">
        <v>20</v>
      </c>
      <c r="G34" s="27">
        <v>2.2465976</v>
      </c>
      <c r="H34" s="28">
        <v>60</v>
      </c>
      <c r="I34" s="27">
        <v>6.7397928</v>
      </c>
      <c r="J34" s="28">
        <v>20</v>
      </c>
      <c r="K34" s="27">
        <v>2.2465976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11.232988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59</v>
      </c>
      <c r="B35" s="26">
        <v>0.733</v>
      </c>
      <c r="C35" s="26">
        <v>0.003</v>
      </c>
      <c r="D35" s="26">
        <v>7.81</v>
      </c>
      <c r="E35" s="27">
        <v>9.414955</v>
      </c>
      <c r="F35" s="28">
        <v>20</v>
      </c>
      <c r="G35" s="27">
        <v>1.882991</v>
      </c>
      <c r="H35" s="28">
        <v>60</v>
      </c>
      <c r="I35" s="27">
        <v>5.648973</v>
      </c>
      <c r="J35" s="28">
        <v>20</v>
      </c>
      <c r="K35" s="27">
        <v>1.882991</v>
      </c>
      <c r="L35" s="28"/>
      <c r="M35" s="27"/>
      <c r="N35" s="28"/>
      <c r="O35" s="27"/>
      <c r="P35" s="28"/>
      <c r="Q35" s="27"/>
      <c r="R35" s="27">
        <v>0.011715</v>
      </c>
      <c r="S35" s="27">
        <v>0.011715</v>
      </c>
      <c r="T35" s="27"/>
      <c r="U35" s="27">
        <v>0.011715</v>
      </c>
      <c r="V35" s="27"/>
      <c r="W35" s="27"/>
      <c r="X35" s="27"/>
      <c r="Y35" s="27">
        <v>9.40324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>IF(SUM(E9:E35)=0,"",SUM(E9:E35))</f>
        <v>295.597123</v>
      </c>
      <c r="F36" s="30"/>
      <c r="G36" s="31">
        <f>IF(SUM(G9:G35)=0,"",SUM(G9:G35))</f>
        <v>59.1194246</v>
      </c>
      <c r="H36" s="30"/>
      <c r="I36" s="31">
        <f>IF(SUM(I9:I35)=0,"",SUM(I9:I35))</f>
        <v>177.3582738</v>
      </c>
      <c r="J36" s="30"/>
      <c r="K36" s="31">
        <f>IF(SUM(K9:K35)=0,"",SUM(K9:K35))</f>
        <v>59.1194246</v>
      </c>
      <c r="L36" s="30"/>
      <c r="M36" s="31" t="str">
        <f>IF(SUM(M9:M35)=0,"",SUM(M9:M35))</f>
        <v/>
      </c>
      <c r="N36" s="30"/>
      <c r="O36" s="31" t="str">
        <f>IF(SUM(O9:O35)=0,"",SUM(O9:O35))</f>
        <v/>
      </c>
      <c r="P36" s="30"/>
      <c r="Q36" s="31" t="str">
        <f t="shared" ref="Q36:Z36" si="0">IF(SUM(Q9:Q35)=0,"",SUM(Q9:Q35))</f>
        <v/>
      </c>
      <c r="R36" s="31">
        <f t="shared" si="0"/>
        <v>78.142943</v>
      </c>
      <c r="S36" s="31">
        <f t="shared" si="0"/>
        <v>78.142943</v>
      </c>
      <c r="T36" s="31" t="str">
        <f t="shared" si="0"/>
        <v/>
      </c>
      <c r="U36" s="31">
        <f t="shared" si="0"/>
        <v>2.8430935</v>
      </c>
      <c r="V36" s="31" t="str">
        <f t="shared" si="0"/>
        <v/>
      </c>
      <c r="W36" s="31">
        <f t="shared" si="0"/>
        <v>75.2998495</v>
      </c>
      <c r="X36" s="31" t="str">
        <f t="shared" si="0"/>
        <v/>
      </c>
      <c r="Y36" s="31">
        <f t="shared" si="0"/>
        <v>292.7540295</v>
      </c>
      <c r="Z36" s="31" t="str">
        <f t="shared" si="0"/>
        <v/>
      </c>
      <c r="AA36" s="30"/>
      <c r="AB36" s="30" t="str">
        <f>IF(SUM(AB9:AB35)=0,"",SUM(AB9:AB35))</f>
        <v/>
      </c>
      <c r="AC36" s="30" t="str">
        <f>IF(SUM(AC9:AC35)=0,"",SUM(AC9:AC35))</f>
        <v/>
      </c>
      <c r="AD36" s="30" t="str">
        <f>IF(SUM(AD9:AD35)=0,"",SUM(AD9:AD35))</f>
        <v/>
      </c>
      <c r="AE36" s="30" t="str">
        <f>IF(SUM(AE9:AE35)=0,"",SUM(AE9:AE35))</f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>IF(E36="","",E36)</f>
        <v>295.597123</v>
      </c>
      <c r="F37" s="33"/>
      <c r="G37" s="34">
        <f t="shared" ref="G37:Z37" si="1">IF(G36="","",G36)</f>
        <v>59.1194246</v>
      </c>
      <c r="H37" s="33"/>
      <c r="I37" s="34">
        <f t="shared" si="1"/>
        <v>177.3582738</v>
      </c>
      <c r="J37" s="33"/>
      <c r="K37" s="34">
        <f t="shared" si="1"/>
        <v>59.1194246</v>
      </c>
      <c r="L37" s="33"/>
      <c r="M37" s="34" t="str">
        <f t="shared" si="1"/>
        <v/>
      </c>
      <c r="N37" s="33"/>
      <c r="O37" s="34" t="str">
        <f t="shared" si="1"/>
        <v/>
      </c>
      <c r="P37" s="33"/>
      <c r="Q37" s="34" t="str">
        <f t="shared" si="1"/>
        <v/>
      </c>
      <c r="R37" s="34">
        <f t="shared" si="1"/>
        <v>78.142943</v>
      </c>
      <c r="S37" s="34">
        <f t="shared" si="1"/>
        <v>78.142943</v>
      </c>
      <c r="T37" s="34" t="str">
        <f t="shared" si="1"/>
        <v/>
      </c>
      <c r="U37" s="34">
        <f t="shared" si="1"/>
        <v>2.8430935</v>
      </c>
      <c r="V37" s="34" t="str">
        <f t="shared" si="1"/>
        <v/>
      </c>
      <c r="W37" s="34">
        <f t="shared" si="1"/>
        <v>75.2998495</v>
      </c>
      <c r="X37" s="34" t="str">
        <f t="shared" si="1"/>
        <v/>
      </c>
      <c r="Y37" s="34">
        <f t="shared" si="1"/>
        <v>292.7540295</v>
      </c>
      <c r="Z37" s="34" t="str">
        <f t="shared" si="1"/>
        <v/>
      </c>
      <c r="AA37" s="55"/>
      <c r="AB37" s="33" t="str">
        <f>IF(AB36="","",AB36)</f>
        <v/>
      </c>
      <c r="AC37" s="33" t="str">
        <f>IF(AC36="","",AC36)</f>
        <v/>
      </c>
      <c r="AD37" s="33" t="str">
        <f>IF(AD36="","",AD36)</f>
        <v/>
      </c>
      <c r="AE37" s="33" t="str">
        <f>IF(AE36="","",AE36)</f>
        <v/>
      </c>
      <c r="AF37" s="33" t="str">
        <f>IF(AF36="","",AF36)</f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62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59</v>
      </c>
      <c r="B9" s="22">
        <v>0.733</v>
      </c>
      <c r="C9" s="22">
        <v>0.003</v>
      </c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63</v>
      </c>
      <c r="B10" s="26"/>
      <c r="C10" s="26">
        <v>0.346</v>
      </c>
      <c r="D10" s="26">
        <v>11.484</v>
      </c>
      <c r="E10" s="27">
        <v>4.208886</v>
      </c>
      <c r="F10" s="28">
        <v>20</v>
      </c>
      <c r="G10" s="27">
        <v>0.841777200000001</v>
      </c>
      <c r="H10" s="28">
        <v>60</v>
      </c>
      <c r="I10" s="27">
        <v>2.5253316</v>
      </c>
      <c r="J10" s="28">
        <v>20</v>
      </c>
      <c r="K10" s="27">
        <v>0.841777200000001</v>
      </c>
      <c r="L10" s="28"/>
      <c r="M10" s="27"/>
      <c r="N10" s="28"/>
      <c r="O10" s="27"/>
      <c r="P10" s="28"/>
      <c r="Q10" s="27"/>
      <c r="R10" s="27">
        <v>2.003958</v>
      </c>
      <c r="S10" s="27">
        <v>2.003958</v>
      </c>
      <c r="T10" s="27"/>
      <c r="U10" s="27">
        <v>2.003958</v>
      </c>
      <c r="V10" s="27"/>
      <c r="W10" s="27"/>
      <c r="X10" s="27"/>
      <c r="Y10" s="27">
        <v>2.204928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64</v>
      </c>
      <c r="B11" s="26"/>
      <c r="C11" s="26">
        <v>1.108</v>
      </c>
      <c r="D11" s="26">
        <v>3.392</v>
      </c>
      <c r="E11" s="27"/>
      <c r="F11" s="28">
        <v>20</v>
      </c>
      <c r="G11" s="27"/>
      <c r="H11" s="28">
        <v>60</v>
      </c>
      <c r="I11" s="27"/>
      <c r="J11" s="28">
        <v>20</v>
      </c>
      <c r="K11" s="27"/>
      <c r="L11" s="28"/>
      <c r="M11" s="27"/>
      <c r="N11" s="28"/>
      <c r="O11" s="27"/>
      <c r="P11" s="28"/>
      <c r="Q11" s="27"/>
      <c r="R11" s="27">
        <v>2.465984</v>
      </c>
      <c r="S11" s="27">
        <v>2.465984</v>
      </c>
      <c r="T11" s="27"/>
      <c r="U11" s="27"/>
      <c r="V11" s="27"/>
      <c r="W11" s="27">
        <v>2.465984</v>
      </c>
      <c r="X11" s="27"/>
      <c r="Y11" s="27"/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65</v>
      </c>
      <c r="B12" s="26"/>
      <c r="C12" s="26">
        <v>1.409</v>
      </c>
      <c r="D12" s="26">
        <v>2.29299999999998</v>
      </c>
      <c r="E12" s="27"/>
      <c r="F12" s="28">
        <v>20</v>
      </c>
      <c r="G12" s="27"/>
      <c r="H12" s="28">
        <v>60</v>
      </c>
      <c r="I12" s="27"/>
      <c r="J12" s="28">
        <v>20</v>
      </c>
      <c r="K12" s="27"/>
      <c r="L12" s="28"/>
      <c r="M12" s="27"/>
      <c r="N12" s="28"/>
      <c r="O12" s="27"/>
      <c r="P12" s="28"/>
      <c r="Q12" s="27"/>
      <c r="R12" s="27">
        <v>2.88574049999997</v>
      </c>
      <c r="S12" s="27">
        <v>2.88574049999997</v>
      </c>
      <c r="T12" s="27"/>
      <c r="U12" s="27"/>
      <c r="V12" s="27"/>
      <c r="W12" s="27">
        <v>2.88574049999997</v>
      </c>
      <c r="X12" s="27"/>
      <c r="Y12" s="27"/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66</v>
      </c>
      <c r="B13" s="26"/>
      <c r="C13" s="26">
        <v>1.359</v>
      </c>
      <c r="D13" s="26">
        <v>2.83100000000002</v>
      </c>
      <c r="E13" s="27"/>
      <c r="F13" s="28">
        <v>20</v>
      </c>
      <c r="G13" s="27"/>
      <c r="H13" s="28">
        <v>60</v>
      </c>
      <c r="I13" s="27"/>
      <c r="J13" s="28">
        <v>20</v>
      </c>
      <c r="K13" s="27"/>
      <c r="L13" s="28"/>
      <c r="M13" s="27"/>
      <c r="N13" s="28"/>
      <c r="O13" s="27"/>
      <c r="P13" s="28"/>
      <c r="Q13" s="27"/>
      <c r="R13" s="27">
        <v>3.91810400000002</v>
      </c>
      <c r="S13" s="27">
        <v>3.91810400000002</v>
      </c>
      <c r="T13" s="27"/>
      <c r="U13" s="27"/>
      <c r="V13" s="27"/>
      <c r="W13" s="27">
        <v>3.91810400000002</v>
      </c>
      <c r="X13" s="27"/>
      <c r="Y13" s="27"/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67</v>
      </c>
      <c r="B14" s="26"/>
      <c r="C14" s="26">
        <v>1.386</v>
      </c>
      <c r="D14" s="26">
        <v>2</v>
      </c>
      <c r="E14" s="27"/>
      <c r="F14" s="28">
        <v>20</v>
      </c>
      <c r="G14" s="27"/>
      <c r="H14" s="28">
        <v>60</v>
      </c>
      <c r="I14" s="27"/>
      <c r="J14" s="28">
        <v>20</v>
      </c>
      <c r="K14" s="27"/>
      <c r="L14" s="28"/>
      <c r="M14" s="27"/>
      <c r="N14" s="28"/>
      <c r="O14" s="27"/>
      <c r="P14" s="28"/>
      <c r="Q14" s="27"/>
      <c r="R14" s="27">
        <v>2.745</v>
      </c>
      <c r="S14" s="27">
        <v>2.745</v>
      </c>
      <c r="T14" s="27"/>
      <c r="U14" s="27"/>
      <c r="V14" s="27"/>
      <c r="W14" s="27">
        <v>2.745</v>
      </c>
      <c r="X14" s="27"/>
      <c r="Y14" s="27"/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68</v>
      </c>
      <c r="B15" s="26"/>
      <c r="C15" s="26">
        <v>0.248</v>
      </c>
      <c r="D15" s="26">
        <v>15.51</v>
      </c>
      <c r="E15" s="27"/>
      <c r="F15" s="28">
        <v>20</v>
      </c>
      <c r="G15" s="27"/>
      <c r="H15" s="28">
        <v>60</v>
      </c>
      <c r="I15" s="27"/>
      <c r="J15" s="28">
        <v>20</v>
      </c>
      <c r="K15" s="27"/>
      <c r="L15" s="28"/>
      <c r="M15" s="27"/>
      <c r="N15" s="28"/>
      <c r="O15" s="27"/>
      <c r="P15" s="28"/>
      <c r="Q15" s="27"/>
      <c r="R15" s="27">
        <v>12.67167</v>
      </c>
      <c r="S15" s="27">
        <v>12.67167</v>
      </c>
      <c r="T15" s="27"/>
      <c r="U15" s="27"/>
      <c r="V15" s="27"/>
      <c r="W15" s="27">
        <v>12.67167</v>
      </c>
      <c r="X15" s="27"/>
      <c r="Y15" s="27"/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69</v>
      </c>
      <c r="B16" s="26">
        <v>0.024</v>
      </c>
      <c r="C16" s="26">
        <v>0.111</v>
      </c>
      <c r="D16" s="26">
        <v>2.49000000000001</v>
      </c>
      <c r="E16" s="27">
        <v>0.0298800000000001</v>
      </c>
      <c r="F16" s="28">
        <v>20</v>
      </c>
      <c r="G16" s="27">
        <v>0.00597600000000002</v>
      </c>
      <c r="H16" s="28">
        <v>60</v>
      </c>
      <c r="I16" s="27">
        <v>0.0179280000000001</v>
      </c>
      <c r="J16" s="28">
        <v>20</v>
      </c>
      <c r="K16" s="27">
        <v>0.00597600000000002</v>
      </c>
      <c r="L16" s="28"/>
      <c r="M16" s="27"/>
      <c r="N16" s="28"/>
      <c r="O16" s="27"/>
      <c r="P16" s="28"/>
      <c r="Q16" s="27"/>
      <c r="R16" s="27">
        <v>0.446955000000002</v>
      </c>
      <c r="S16" s="27">
        <v>0.446955000000002</v>
      </c>
      <c r="T16" s="27"/>
      <c r="U16" s="27">
        <v>0.0298800000000001</v>
      </c>
      <c r="V16" s="27"/>
      <c r="W16" s="27">
        <v>0.417075000000001</v>
      </c>
      <c r="X16" s="27"/>
      <c r="Y16" s="27"/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70</v>
      </c>
      <c r="B17" s="26">
        <v>0.068</v>
      </c>
      <c r="C17" s="26">
        <v>0.096</v>
      </c>
      <c r="D17" s="26">
        <v>0.913000000000011</v>
      </c>
      <c r="E17" s="27">
        <v>0.0419980000000005</v>
      </c>
      <c r="F17" s="28">
        <v>20</v>
      </c>
      <c r="G17" s="27">
        <v>0.0083996000000001</v>
      </c>
      <c r="H17" s="28">
        <v>60</v>
      </c>
      <c r="I17" s="27">
        <v>0.0251988000000003</v>
      </c>
      <c r="J17" s="28">
        <v>20</v>
      </c>
      <c r="K17" s="27">
        <v>0.0083996000000001</v>
      </c>
      <c r="L17" s="28"/>
      <c r="M17" s="27"/>
      <c r="N17" s="28"/>
      <c r="O17" s="27"/>
      <c r="P17" s="28"/>
      <c r="Q17" s="27"/>
      <c r="R17" s="27">
        <v>0.0944955000000011</v>
      </c>
      <c r="S17" s="27">
        <v>0.0944955000000011</v>
      </c>
      <c r="T17" s="27"/>
      <c r="U17" s="27">
        <v>0.0419980000000005</v>
      </c>
      <c r="V17" s="27"/>
      <c r="W17" s="27">
        <v>0.0524975000000006</v>
      </c>
      <c r="X17" s="27"/>
      <c r="Y17" s="27"/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71</v>
      </c>
      <c r="B18" s="26">
        <v>0.327</v>
      </c>
      <c r="C18" s="26">
        <v>0.047</v>
      </c>
      <c r="D18" s="26">
        <v>2.98199999999997</v>
      </c>
      <c r="E18" s="27">
        <v>0.588944999999994</v>
      </c>
      <c r="F18" s="28">
        <v>20</v>
      </c>
      <c r="G18" s="27">
        <v>0.117788999999999</v>
      </c>
      <c r="H18" s="28">
        <v>60</v>
      </c>
      <c r="I18" s="27">
        <v>0.353366999999997</v>
      </c>
      <c r="J18" s="28">
        <v>20</v>
      </c>
      <c r="K18" s="27">
        <v>0.117788999999999</v>
      </c>
      <c r="L18" s="28"/>
      <c r="M18" s="27"/>
      <c r="N18" s="28"/>
      <c r="O18" s="27"/>
      <c r="P18" s="28"/>
      <c r="Q18" s="27"/>
      <c r="R18" s="27">
        <v>0.213212999999998</v>
      </c>
      <c r="S18" s="27">
        <v>0.213212999999998</v>
      </c>
      <c r="T18" s="27"/>
      <c r="U18" s="27">
        <v>0.213212999999998</v>
      </c>
      <c r="V18" s="27"/>
      <c r="W18" s="27"/>
      <c r="X18" s="27"/>
      <c r="Y18" s="27">
        <v>0.375731999999996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72</v>
      </c>
      <c r="B19" s="26">
        <v>0.348</v>
      </c>
      <c r="C19" s="26">
        <v>0.043</v>
      </c>
      <c r="D19" s="26">
        <v>3.97900000000004</v>
      </c>
      <c r="E19" s="27">
        <v>1.34291250000001</v>
      </c>
      <c r="F19" s="28">
        <v>20</v>
      </c>
      <c r="G19" s="27">
        <v>0.268582500000003</v>
      </c>
      <c r="H19" s="28">
        <v>60</v>
      </c>
      <c r="I19" s="27">
        <v>0.805747500000008</v>
      </c>
      <c r="J19" s="28">
        <v>20</v>
      </c>
      <c r="K19" s="27">
        <v>0.268582500000003</v>
      </c>
      <c r="L19" s="28"/>
      <c r="M19" s="27"/>
      <c r="N19" s="28"/>
      <c r="O19" s="27"/>
      <c r="P19" s="28"/>
      <c r="Q19" s="27"/>
      <c r="R19" s="27">
        <v>0.179055000000002</v>
      </c>
      <c r="S19" s="27">
        <v>0.179055000000002</v>
      </c>
      <c r="T19" s="27"/>
      <c r="U19" s="27">
        <v>0.179055000000002</v>
      </c>
      <c r="V19" s="27"/>
      <c r="W19" s="27"/>
      <c r="X19" s="27"/>
      <c r="Y19" s="27">
        <v>1.16385750000001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73</v>
      </c>
      <c r="B20" s="26">
        <v>0.358</v>
      </c>
      <c r="C20" s="26">
        <v>0.041</v>
      </c>
      <c r="D20" s="26">
        <v>4.71799999999996</v>
      </c>
      <c r="E20" s="27">
        <v>1.66545399999999</v>
      </c>
      <c r="F20" s="28">
        <v>20</v>
      </c>
      <c r="G20" s="27">
        <v>0.333090799999997</v>
      </c>
      <c r="H20" s="28">
        <v>60</v>
      </c>
      <c r="I20" s="27">
        <v>0.999272399999992</v>
      </c>
      <c r="J20" s="28">
        <v>20</v>
      </c>
      <c r="K20" s="27">
        <v>0.333090799999997</v>
      </c>
      <c r="L20" s="28"/>
      <c r="M20" s="27"/>
      <c r="N20" s="28"/>
      <c r="O20" s="27"/>
      <c r="P20" s="28"/>
      <c r="Q20" s="27"/>
      <c r="R20" s="27">
        <v>0.198155999999998</v>
      </c>
      <c r="S20" s="27">
        <v>0.198155999999998</v>
      </c>
      <c r="T20" s="27"/>
      <c r="U20" s="27">
        <v>0.198155999999998</v>
      </c>
      <c r="V20" s="27"/>
      <c r="W20" s="27"/>
      <c r="X20" s="27"/>
      <c r="Y20" s="27">
        <v>1.46729799999999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74</v>
      </c>
      <c r="B21" s="26">
        <v>0.503</v>
      </c>
      <c r="C21" s="26">
        <v>0.021</v>
      </c>
      <c r="D21" s="26">
        <v>4.125</v>
      </c>
      <c r="E21" s="27">
        <v>1.7758125</v>
      </c>
      <c r="F21" s="28">
        <v>20</v>
      </c>
      <c r="G21" s="27">
        <v>0.3551625</v>
      </c>
      <c r="H21" s="28">
        <v>60</v>
      </c>
      <c r="I21" s="27">
        <v>1.0654875</v>
      </c>
      <c r="J21" s="28">
        <v>20</v>
      </c>
      <c r="K21" s="27">
        <v>0.3551625</v>
      </c>
      <c r="L21" s="28"/>
      <c r="M21" s="27"/>
      <c r="N21" s="28"/>
      <c r="O21" s="27"/>
      <c r="P21" s="28"/>
      <c r="Q21" s="27"/>
      <c r="R21" s="27">
        <v>0.127875</v>
      </c>
      <c r="S21" s="27">
        <v>0.127875</v>
      </c>
      <c r="T21" s="27"/>
      <c r="U21" s="27">
        <v>0.127875</v>
      </c>
      <c r="V21" s="27"/>
      <c r="W21" s="27"/>
      <c r="X21" s="27"/>
      <c r="Y21" s="27">
        <v>1.6479375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75</v>
      </c>
      <c r="B22" s="26">
        <v>0.617</v>
      </c>
      <c r="C22" s="26">
        <v>0.009</v>
      </c>
      <c r="D22" s="26">
        <v>3.28300000000002</v>
      </c>
      <c r="E22" s="27">
        <v>1.83848000000001</v>
      </c>
      <c r="F22" s="28">
        <v>20</v>
      </c>
      <c r="G22" s="27">
        <v>0.367696000000002</v>
      </c>
      <c r="H22" s="28">
        <v>60</v>
      </c>
      <c r="I22" s="27">
        <v>1.10308800000001</v>
      </c>
      <c r="J22" s="28">
        <v>20</v>
      </c>
      <c r="K22" s="27">
        <v>0.367696000000002</v>
      </c>
      <c r="L22" s="28"/>
      <c r="M22" s="27"/>
      <c r="N22" s="28"/>
      <c r="O22" s="27"/>
      <c r="P22" s="28"/>
      <c r="Q22" s="27"/>
      <c r="R22" s="27">
        <v>0.0492450000000002</v>
      </c>
      <c r="S22" s="27">
        <v>0.0492450000000002</v>
      </c>
      <c r="T22" s="27"/>
      <c r="U22" s="27">
        <v>0.0492450000000002</v>
      </c>
      <c r="V22" s="27"/>
      <c r="W22" s="27"/>
      <c r="X22" s="27"/>
      <c r="Y22" s="27">
        <v>1.78923500000001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76</v>
      </c>
      <c r="B23" s="26">
        <v>0.643</v>
      </c>
      <c r="C23" s="26">
        <v>0.008</v>
      </c>
      <c r="D23" s="26">
        <v>0.761000000000024</v>
      </c>
      <c r="E23" s="27">
        <v>0.479430000000015</v>
      </c>
      <c r="F23" s="28">
        <v>20</v>
      </c>
      <c r="G23" s="27">
        <v>0.095886000000003</v>
      </c>
      <c r="H23" s="28">
        <v>60</v>
      </c>
      <c r="I23" s="27">
        <v>0.287658000000009</v>
      </c>
      <c r="J23" s="28">
        <v>20</v>
      </c>
      <c r="K23" s="27">
        <v>0.095886000000003</v>
      </c>
      <c r="L23" s="28"/>
      <c r="M23" s="27"/>
      <c r="N23" s="28"/>
      <c r="O23" s="27"/>
      <c r="P23" s="28"/>
      <c r="Q23" s="27"/>
      <c r="R23" s="27">
        <v>0.0064685000000002</v>
      </c>
      <c r="S23" s="27">
        <v>0.0064685000000002</v>
      </c>
      <c r="T23" s="27"/>
      <c r="U23" s="27">
        <v>0.0064685000000002</v>
      </c>
      <c r="V23" s="27"/>
      <c r="W23" s="27"/>
      <c r="X23" s="27"/>
      <c r="Y23" s="27">
        <v>0.472961500000015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77</v>
      </c>
      <c r="B24" s="26">
        <v>0.791</v>
      </c>
      <c r="C24" s="26">
        <v>0.001</v>
      </c>
      <c r="D24" s="26">
        <v>19.239</v>
      </c>
      <c r="E24" s="27">
        <v>13.794363</v>
      </c>
      <c r="F24" s="28">
        <v>20</v>
      </c>
      <c r="G24" s="27">
        <v>2.7588726</v>
      </c>
      <c r="H24" s="28">
        <v>60</v>
      </c>
      <c r="I24" s="27">
        <v>8.27661779999999</v>
      </c>
      <c r="J24" s="28">
        <v>20</v>
      </c>
      <c r="K24" s="27">
        <v>2.7588726</v>
      </c>
      <c r="L24" s="28"/>
      <c r="M24" s="27"/>
      <c r="N24" s="28"/>
      <c r="O24" s="27"/>
      <c r="P24" s="28"/>
      <c r="Q24" s="27"/>
      <c r="R24" s="27">
        <v>0.0865754999999999</v>
      </c>
      <c r="S24" s="27">
        <v>0.0865754999999999</v>
      </c>
      <c r="T24" s="27"/>
      <c r="U24" s="27">
        <v>0.0865754999999999</v>
      </c>
      <c r="V24" s="27"/>
      <c r="W24" s="27"/>
      <c r="X24" s="27"/>
      <c r="Y24" s="27">
        <v>13.7077875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78</v>
      </c>
      <c r="B25" s="26">
        <v>0.801</v>
      </c>
      <c r="C25" s="26"/>
      <c r="D25" s="26">
        <v>1.24299999999999</v>
      </c>
      <c r="E25" s="27">
        <v>0.989427999999996</v>
      </c>
      <c r="F25" s="28">
        <v>20</v>
      </c>
      <c r="G25" s="27">
        <v>0.197885599999999</v>
      </c>
      <c r="H25" s="28">
        <v>60</v>
      </c>
      <c r="I25" s="27">
        <v>0.593656799999998</v>
      </c>
      <c r="J25" s="28">
        <v>20</v>
      </c>
      <c r="K25" s="27">
        <v>0.197885599999999</v>
      </c>
      <c r="L25" s="28"/>
      <c r="M25" s="27"/>
      <c r="N25" s="28"/>
      <c r="O25" s="27"/>
      <c r="P25" s="28"/>
      <c r="Q25" s="27"/>
      <c r="R25" s="27">
        <v>0.000621499999999997</v>
      </c>
      <c r="S25" s="27">
        <v>0.000621499999999997</v>
      </c>
      <c r="T25" s="27"/>
      <c r="U25" s="27">
        <v>0.000621499999999997</v>
      </c>
      <c r="V25" s="27"/>
      <c r="W25" s="27"/>
      <c r="X25" s="27"/>
      <c r="Y25" s="27">
        <v>0.988806499999996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79</v>
      </c>
      <c r="B26" s="26">
        <v>0.692</v>
      </c>
      <c r="C26" s="26">
        <v>0.004</v>
      </c>
      <c r="D26" s="26">
        <v>18.757</v>
      </c>
      <c r="E26" s="27">
        <v>14.0021005</v>
      </c>
      <c r="F26" s="28">
        <v>20</v>
      </c>
      <c r="G26" s="27">
        <v>2.8004201</v>
      </c>
      <c r="H26" s="28">
        <v>60</v>
      </c>
      <c r="I26" s="27">
        <v>8.4012603</v>
      </c>
      <c r="J26" s="28">
        <v>20</v>
      </c>
      <c r="K26" s="27">
        <v>2.8004201</v>
      </c>
      <c r="L26" s="28"/>
      <c r="M26" s="27"/>
      <c r="N26" s="28"/>
      <c r="O26" s="27"/>
      <c r="P26" s="28"/>
      <c r="Q26" s="27"/>
      <c r="R26" s="27">
        <v>0.037514</v>
      </c>
      <c r="S26" s="27">
        <v>0.037514</v>
      </c>
      <c r="T26" s="27"/>
      <c r="U26" s="27">
        <v>0.037514</v>
      </c>
      <c r="V26" s="27"/>
      <c r="W26" s="27"/>
      <c r="X26" s="27"/>
      <c r="Y26" s="27">
        <v>13.9645865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80</v>
      </c>
      <c r="B27" s="26">
        <v>0.679</v>
      </c>
      <c r="C27" s="26">
        <v>0.005</v>
      </c>
      <c r="D27" s="26">
        <v>2.21100000000001</v>
      </c>
      <c r="E27" s="27">
        <v>1.51564050000001</v>
      </c>
      <c r="F27" s="28">
        <v>20</v>
      </c>
      <c r="G27" s="27">
        <v>0.303128100000002</v>
      </c>
      <c r="H27" s="28">
        <v>60</v>
      </c>
      <c r="I27" s="27">
        <v>0.909384300000005</v>
      </c>
      <c r="J27" s="28">
        <v>20</v>
      </c>
      <c r="K27" s="27">
        <v>0.303128100000002</v>
      </c>
      <c r="L27" s="28"/>
      <c r="M27" s="27"/>
      <c r="N27" s="28"/>
      <c r="O27" s="27"/>
      <c r="P27" s="28"/>
      <c r="Q27" s="27"/>
      <c r="R27" s="27">
        <v>0.00994950000000006</v>
      </c>
      <c r="S27" s="27">
        <v>0.00994950000000006</v>
      </c>
      <c r="T27" s="27"/>
      <c r="U27" s="27">
        <v>0.00994950000000006</v>
      </c>
      <c r="V27" s="27"/>
      <c r="W27" s="27"/>
      <c r="X27" s="27"/>
      <c r="Y27" s="27">
        <v>1.50569100000001</v>
      </c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81</v>
      </c>
      <c r="B28" s="26">
        <v>0.652</v>
      </c>
      <c r="C28" s="26">
        <v>0.007</v>
      </c>
      <c r="D28" s="26">
        <v>17.789</v>
      </c>
      <c r="E28" s="27">
        <v>11.8385795</v>
      </c>
      <c r="F28" s="28">
        <v>20</v>
      </c>
      <c r="G28" s="27">
        <v>2.3677159</v>
      </c>
      <c r="H28" s="28">
        <v>60</v>
      </c>
      <c r="I28" s="27">
        <v>7.10314769999999</v>
      </c>
      <c r="J28" s="28">
        <v>20</v>
      </c>
      <c r="K28" s="27">
        <v>2.3677159</v>
      </c>
      <c r="L28" s="28"/>
      <c r="M28" s="27"/>
      <c r="N28" s="28"/>
      <c r="O28" s="27"/>
      <c r="P28" s="28"/>
      <c r="Q28" s="27"/>
      <c r="R28" s="27">
        <v>0.106734</v>
      </c>
      <c r="S28" s="27">
        <v>0.106734</v>
      </c>
      <c r="T28" s="27"/>
      <c r="U28" s="27">
        <v>0.106734</v>
      </c>
      <c r="V28" s="27"/>
      <c r="W28" s="27"/>
      <c r="X28" s="27"/>
      <c r="Y28" s="27">
        <v>11.7318455</v>
      </c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82</v>
      </c>
      <c r="B29" s="26">
        <v>0.574</v>
      </c>
      <c r="C29" s="26">
        <v>0.013</v>
      </c>
      <c r="D29" s="26">
        <v>4.33300000000003</v>
      </c>
      <c r="E29" s="27">
        <v>2.65612900000002</v>
      </c>
      <c r="F29" s="28">
        <v>20</v>
      </c>
      <c r="G29" s="27">
        <v>0.531225800000003</v>
      </c>
      <c r="H29" s="28">
        <v>60</v>
      </c>
      <c r="I29" s="27">
        <v>1.59367740000001</v>
      </c>
      <c r="J29" s="28">
        <v>20</v>
      </c>
      <c r="K29" s="27">
        <v>0.531225800000003</v>
      </c>
      <c r="L29" s="28"/>
      <c r="M29" s="27"/>
      <c r="N29" s="28"/>
      <c r="O29" s="27"/>
      <c r="P29" s="28"/>
      <c r="Q29" s="27"/>
      <c r="R29" s="27">
        <v>0.0433300000000003</v>
      </c>
      <c r="S29" s="27">
        <v>0.0433300000000003</v>
      </c>
      <c r="T29" s="27"/>
      <c r="U29" s="27">
        <v>0.0433300000000003</v>
      </c>
      <c r="V29" s="27"/>
      <c r="W29" s="27"/>
      <c r="X29" s="27"/>
      <c r="Y29" s="27">
        <v>2.61279900000002</v>
      </c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83</v>
      </c>
      <c r="B30" s="26">
        <v>0.352</v>
      </c>
      <c r="C30" s="26">
        <v>0.041</v>
      </c>
      <c r="D30" s="26">
        <v>15.667</v>
      </c>
      <c r="E30" s="27">
        <v>7.25382099999999</v>
      </c>
      <c r="F30" s="28">
        <v>20</v>
      </c>
      <c r="G30" s="27">
        <v>1.4507642</v>
      </c>
      <c r="H30" s="28">
        <v>60</v>
      </c>
      <c r="I30" s="27">
        <v>4.35229259999999</v>
      </c>
      <c r="J30" s="28">
        <v>20</v>
      </c>
      <c r="K30" s="27">
        <v>1.4507642</v>
      </c>
      <c r="L30" s="28"/>
      <c r="M30" s="27"/>
      <c r="N30" s="28"/>
      <c r="O30" s="27"/>
      <c r="P30" s="28"/>
      <c r="Q30" s="27"/>
      <c r="R30" s="27">
        <v>0.423008999999999</v>
      </c>
      <c r="S30" s="27">
        <v>0.423008999999999</v>
      </c>
      <c r="T30" s="27"/>
      <c r="U30" s="27">
        <v>0.423008999999999</v>
      </c>
      <c r="V30" s="27"/>
      <c r="W30" s="27"/>
      <c r="X30" s="27"/>
      <c r="Y30" s="27">
        <v>6.83081199999999</v>
      </c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84</v>
      </c>
      <c r="B31" s="26">
        <v>0.223</v>
      </c>
      <c r="C31" s="26">
        <v>0.061</v>
      </c>
      <c r="D31" s="26">
        <v>4.66300000000001</v>
      </c>
      <c r="E31" s="27">
        <v>1.3406125</v>
      </c>
      <c r="F31" s="28">
        <v>20</v>
      </c>
      <c r="G31" s="27">
        <v>0.268122500000001</v>
      </c>
      <c r="H31" s="28">
        <v>60</v>
      </c>
      <c r="I31" s="27">
        <v>0.804367500000002</v>
      </c>
      <c r="J31" s="28">
        <v>20</v>
      </c>
      <c r="K31" s="27">
        <v>0.268122500000001</v>
      </c>
      <c r="L31" s="28"/>
      <c r="M31" s="27"/>
      <c r="N31" s="28"/>
      <c r="O31" s="27"/>
      <c r="P31" s="28"/>
      <c r="Q31" s="27"/>
      <c r="R31" s="27">
        <v>0.237813000000001</v>
      </c>
      <c r="S31" s="27">
        <v>0.237813000000001</v>
      </c>
      <c r="T31" s="27"/>
      <c r="U31" s="27">
        <v>0.237813000000001</v>
      </c>
      <c r="V31" s="27"/>
      <c r="W31" s="27"/>
      <c r="X31" s="27"/>
      <c r="Y31" s="27">
        <v>1.1027995</v>
      </c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85</v>
      </c>
      <c r="B32" s="26">
        <v>1.577</v>
      </c>
      <c r="C32" s="26"/>
      <c r="D32" s="26">
        <v>4.62799999999999</v>
      </c>
      <c r="E32" s="27">
        <v>4.16519999999999</v>
      </c>
      <c r="F32" s="28">
        <v>20</v>
      </c>
      <c r="G32" s="27">
        <v>0.833039999999997</v>
      </c>
      <c r="H32" s="28">
        <v>60</v>
      </c>
      <c r="I32" s="27">
        <v>2.49911999999999</v>
      </c>
      <c r="J32" s="28">
        <v>20</v>
      </c>
      <c r="K32" s="27">
        <v>0.833039999999997</v>
      </c>
      <c r="L32" s="28"/>
      <c r="M32" s="27"/>
      <c r="N32" s="28"/>
      <c r="O32" s="27"/>
      <c r="P32" s="28"/>
      <c r="Q32" s="27"/>
      <c r="R32" s="27">
        <v>0.141154</v>
      </c>
      <c r="S32" s="27">
        <v>0.141154</v>
      </c>
      <c r="T32" s="27"/>
      <c r="U32" s="27">
        <v>0.141154</v>
      </c>
      <c r="V32" s="27"/>
      <c r="W32" s="27"/>
      <c r="X32" s="27"/>
      <c r="Y32" s="27">
        <v>4.02404599999999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 t="s">
        <v>86</v>
      </c>
      <c r="B33" s="26">
        <v>2.825</v>
      </c>
      <c r="C33" s="26"/>
      <c r="D33" s="26">
        <v>10.709</v>
      </c>
      <c r="E33" s="27">
        <v>23.570509</v>
      </c>
      <c r="F33" s="28">
        <v>20</v>
      </c>
      <c r="G33" s="27">
        <v>4.7141018</v>
      </c>
      <c r="H33" s="28">
        <v>60</v>
      </c>
      <c r="I33" s="27">
        <v>14.1423054</v>
      </c>
      <c r="J33" s="28">
        <v>20</v>
      </c>
      <c r="K33" s="27">
        <v>4.7141018</v>
      </c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>
        <v>23.570509</v>
      </c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 t="s">
        <v>87</v>
      </c>
      <c r="B34" s="26">
        <v>3.02</v>
      </c>
      <c r="C34" s="26"/>
      <c r="D34" s="26">
        <v>1.935</v>
      </c>
      <c r="E34" s="27">
        <v>5.65503750000001</v>
      </c>
      <c r="F34" s="28">
        <v>20</v>
      </c>
      <c r="G34" s="27">
        <v>1.1310075</v>
      </c>
      <c r="H34" s="28">
        <v>60</v>
      </c>
      <c r="I34" s="27">
        <v>3.3930225</v>
      </c>
      <c r="J34" s="28">
        <v>20</v>
      </c>
      <c r="K34" s="27">
        <v>1.1310075</v>
      </c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>
        <v>5.65503750000001</v>
      </c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 t="s">
        <v>88</v>
      </c>
      <c r="B35" s="26">
        <v>3.994</v>
      </c>
      <c r="C35" s="26"/>
      <c r="D35" s="26">
        <v>12.942</v>
      </c>
      <c r="E35" s="27">
        <v>45.387594</v>
      </c>
      <c r="F35" s="28">
        <v>20</v>
      </c>
      <c r="G35" s="27">
        <v>9.07751880000001</v>
      </c>
      <c r="H35" s="28">
        <v>60</v>
      </c>
      <c r="I35" s="27">
        <v>27.2325564</v>
      </c>
      <c r="J35" s="28">
        <v>20</v>
      </c>
      <c r="K35" s="27">
        <v>9.07751880000001</v>
      </c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>
        <v>45.387594</v>
      </c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144.1408125</v>
      </c>
      <c r="F36" s="30"/>
      <c r="G36" s="31">
        <f t="shared" si="0"/>
        <v>28.8281625</v>
      </c>
      <c r="H36" s="30"/>
      <c r="I36" s="31">
        <f t="shared" si="0"/>
        <v>86.4844875</v>
      </c>
      <c r="J36" s="30"/>
      <c r="K36" s="31">
        <f t="shared" ref="K36:O36" si="1">IF(SUM(K9:K35)=0,"",SUM(K9:K35))</f>
        <v>28.8281625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29.09262</v>
      </c>
      <c r="S36" s="31">
        <f t="shared" si="2"/>
        <v>29.09262</v>
      </c>
      <c r="T36" s="31" t="str">
        <f t="shared" si="2"/>
        <v/>
      </c>
      <c r="U36" s="31">
        <f t="shared" si="2"/>
        <v>3.936549</v>
      </c>
      <c r="V36" s="31" t="str">
        <f t="shared" si="2"/>
        <v/>
      </c>
      <c r="W36" s="31">
        <f t="shared" si="2"/>
        <v>25.156071</v>
      </c>
      <c r="X36" s="31" t="str">
        <f t="shared" si="2"/>
        <v/>
      </c>
      <c r="Y36" s="31">
        <f t="shared" si="2"/>
        <v>140.2042635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144.1408125</v>
      </c>
      <c r="F37" s="33"/>
      <c r="G37" s="34">
        <f t="shared" si="4"/>
        <v>28.8281625</v>
      </c>
      <c r="H37" s="33"/>
      <c r="I37" s="34">
        <f t="shared" si="4"/>
        <v>86.4844875</v>
      </c>
      <c r="J37" s="33"/>
      <c r="K37" s="34">
        <f t="shared" ref="K37:O37" si="5">IF(K36="","",K36)</f>
        <v>28.8281625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29.09262</v>
      </c>
      <c r="S37" s="34">
        <f t="shared" si="6"/>
        <v>29.09262</v>
      </c>
      <c r="T37" s="34" t="str">
        <f t="shared" si="6"/>
        <v/>
      </c>
      <c r="U37" s="34">
        <f t="shared" si="6"/>
        <v>3.936549</v>
      </c>
      <c r="V37" s="34" t="str">
        <f t="shared" si="6"/>
        <v/>
      </c>
      <c r="W37" s="34">
        <f t="shared" si="6"/>
        <v>25.156071</v>
      </c>
      <c r="X37" s="34" t="str">
        <f t="shared" si="6"/>
        <v/>
      </c>
      <c r="Y37" s="34">
        <f t="shared" si="6"/>
        <v>140.2042635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38"/>
  <sheetViews>
    <sheetView tabSelected="1"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G34" sqref="G34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6"/>
      <c r="AH1" s="56"/>
      <c r="AI1" s="56"/>
    </row>
    <row r="3" s="1" customFormat="1" ht="15" spans="1:3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0"/>
      <c r="T3" s="40"/>
      <c r="U3" s="40"/>
      <c r="V3" s="40"/>
      <c r="W3" s="40"/>
      <c r="X3" s="40"/>
      <c r="Y3" s="40"/>
      <c r="Z3" s="40"/>
      <c r="AA3" s="40"/>
      <c r="AB3" s="40" t="s">
        <v>89</v>
      </c>
      <c r="AC3" s="40"/>
      <c r="AD3" s="40"/>
      <c r="AE3" s="41"/>
      <c r="AF3" s="41"/>
    </row>
    <row r="4" s="2" customFormat="1" ht="15" customHeight="1" spans="1:34">
      <c r="A4" s="5" t="s">
        <v>2</v>
      </c>
      <c r="B4" s="6" t="s">
        <v>3</v>
      </c>
      <c r="C4" s="7"/>
      <c r="D4" s="8" t="s">
        <v>4</v>
      </c>
      <c r="E4" s="9" t="s">
        <v>5</v>
      </c>
      <c r="F4" s="9"/>
      <c r="G4" s="9"/>
      <c r="H4" s="9"/>
      <c r="I4" s="9"/>
      <c r="J4" s="9"/>
      <c r="K4" s="9"/>
      <c r="L4" s="9"/>
      <c r="M4" s="37"/>
      <c r="N4" s="37"/>
      <c r="O4" s="37"/>
      <c r="P4" s="37"/>
      <c r="Q4" s="37"/>
      <c r="R4" s="37" t="s">
        <v>6</v>
      </c>
      <c r="S4" s="9"/>
      <c r="T4" s="9"/>
      <c r="U4" s="9" t="s">
        <v>7</v>
      </c>
      <c r="V4" s="9"/>
      <c r="W4" s="9"/>
      <c r="X4" s="9"/>
      <c r="Y4" s="9"/>
      <c r="Z4" s="9"/>
      <c r="AA4" s="42"/>
      <c r="AB4" s="43" t="s">
        <v>8</v>
      </c>
      <c r="AC4" s="43"/>
      <c r="AD4" s="43" t="s">
        <v>9</v>
      </c>
      <c r="AE4" s="43"/>
      <c r="AF4" s="44" t="s">
        <v>10</v>
      </c>
      <c r="AG4" s="57"/>
      <c r="AH4" s="57"/>
    </row>
    <row r="5" s="2" customFormat="1" ht="15" customHeight="1" spans="1:34">
      <c r="A5" s="10"/>
      <c r="B5" s="6" t="s">
        <v>11</v>
      </c>
      <c r="C5" s="7"/>
      <c r="D5" s="11"/>
      <c r="E5" s="12" t="s">
        <v>12</v>
      </c>
      <c r="F5" s="13" t="s">
        <v>13</v>
      </c>
      <c r="G5" s="13"/>
      <c r="H5" s="13"/>
      <c r="I5" s="13"/>
      <c r="J5" s="13"/>
      <c r="K5" s="13"/>
      <c r="L5" s="13" t="s">
        <v>14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45"/>
      <c r="AB5" s="46" t="s">
        <v>15</v>
      </c>
      <c r="AC5" s="47"/>
      <c r="AD5" s="46" t="s">
        <v>15</v>
      </c>
      <c r="AE5" s="47"/>
      <c r="AF5" s="48"/>
      <c r="AG5" s="57"/>
      <c r="AH5" s="57"/>
    </row>
    <row r="6" s="2" customFormat="1" ht="15" customHeight="1" spans="1:34">
      <c r="A6" s="10"/>
      <c r="B6" s="14" t="s">
        <v>16</v>
      </c>
      <c r="C6" s="15"/>
      <c r="D6" s="11"/>
      <c r="E6" s="12"/>
      <c r="F6" s="13" t="s">
        <v>17</v>
      </c>
      <c r="G6" s="13"/>
      <c r="H6" s="13" t="s">
        <v>18</v>
      </c>
      <c r="I6" s="13"/>
      <c r="J6" s="13" t="s">
        <v>19</v>
      </c>
      <c r="K6" s="13"/>
      <c r="L6" s="13" t="s">
        <v>20</v>
      </c>
      <c r="M6" s="13"/>
      <c r="N6" s="13" t="s">
        <v>21</v>
      </c>
      <c r="O6" s="13"/>
      <c r="P6" s="13" t="s">
        <v>22</v>
      </c>
      <c r="Q6" s="13"/>
      <c r="R6" s="13"/>
      <c r="S6" s="13"/>
      <c r="T6" s="13"/>
      <c r="U6" s="13" t="s">
        <v>23</v>
      </c>
      <c r="V6" s="13"/>
      <c r="W6" s="13" t="s">
        <v>24</v>
      </c>
      <c r="X6" s="13"/>
      <c r="Y6" s="13" t="s">
        <v>25</v>
      </c>
      <c r="Z6" s="13"/>
      <c r="AA6" s="49" t="s">
        <v>26</v>
      </c>
      <c r="AB6" s="50" t="s">
        <v>27</v>
      </c>
      <c r="AC6" s="9"/>
      <c r="AD6" s="50" t="s">
        <v>27</v>
      </c>
      <c r="AE6" s="9"/>
      <c r="AF6" s="48"/>
      <c r="AG6" s="57"/>
      <c r="AH6" s="57"/>
    </row>
    <row r="7" s="2" customFormat="1" ht="15" customHeight="1" spans="1:34">
      <c r="A7" s="16"/>
      <c r="B7" s="17" t="s">
        <v>28</v>
      </c>
      <c r="C7" s="17" t="s">
        <v>29</v>
      </c>
      <c r="D7" s="18"/>
      <c r="E7" s="12"/>
      <c r="F7" s="19" t="s">
        <v>30</v>
      </c>
      <c r="G7" s="13" t="s">
        <v>31</v>
      </c>
      <c r="H7" s="19" t="s">
        <v>30</v>
      </c>
      <c r="I7" s="13" t="s">
        <v>31</v>
      </c>
      <c r="J7" s="19" t="s">
        <v>30</v>
      </c>
      <c r="K7" s="13" t="s">
        <v>31</v>
      </c>
      <c r="L7" s="19" t="s">
        <v>30</v>
      </c>
      <c r="M7" s="13" t="s">
        <v>31</v>
      </c>
      <c r="N7" s="19" t="s">
        <v>30</v>
      </c>
      <c r="O7" s="13" t="s">
        <v>31</v>
      </c>
      <c r="P7" s="19" t="s">
        <v>30</v>
      </c>
      <c r="Q7" s="13" t="s">
        <v>31</v>
      </c>
      <c r="R7" s="13" t="s">
        <v>12</v>
      </c>
      <c r="S7" s="13" t="s">
        <v>13</v>
      </c>
      <c r="T7" s="13" t="s">
        <v>14</v>
      </c>
      <c r="U7" s="13" t="s">
        <v>13</v>
      </c>
      <c r="V7" s="13" t="s">
        <v>14</v>
      </c>
      <c r="W7" s="13" t="s">
        <v>13</v>
      </c>
      <c r="X7" s="13" t="s">
        <v>14</v>
      </c>
      <c r="Y7" s="13" t="s">
        <v>13</v>
      </c>
      <c r="Z7" s="13" t="s">
        <v>14</v>
      </c>
      <c r="AA7" s="49"/>
      <c r="AB7" s="13" t="s">
        <v>13</v>
      </c>
      <c r="AC7" s="13" t="s">
        <v>14</v>
      </c>
      <c r="AD7" s="13" t="s">
        <v>13</v>
      </c>
      <c r="AE7" s="13" t="s">
        <v>14</v>
      </c>
      <c r="AF7" s="48"/>
      <c r="AG7" s="57"/>
      <c r="AH7" s="57"/>
    </row>
    <row r="8" s="2" customFormat="1" ht="15" customHeight="1" spans="1:34">
      <c r="A8" s="20">
        <v>1</v>
      </c>
      <c r="B8" s="13">
        <v>2</v>
      </c>
      <c r="C8" s="13">
        <v>3</v>
      </c>
      <c r="D8" s="13">
        <v>5</v>
      </c>
      <c r="E8" s="13">
        <v>6</v>
      </c>
      <c r="F8" s="13">
        <v>7</v>
      </c>
      <c r="G8" s="13">
        <v>8</v>
      </c>
      <c r="H8" s="13">
        <v>9</v>
      </c>
      <c r="I8" s="13">
        <v>10</v>
      </c>
      <c r="J8" s="13">
        <v>11</v>
      </c>
      <c r="K8" s="13">
        <v>12</v>
      </c>
      <c r="L8" s="13">
        <v>13</v>
      </c>
      <c r="M8" s="13">
        <v>14</v>
      </c>
      <c r="N8" s="13">
        <v>15</v>
      </c>
      <c r="O8" s="13">
        <v>16</v>
      </c>
      <c r="P8" s="13">
        <v>17</v>
      </c>
      <c r="Q8" s="13">
        <v>18</v>
      </c>
      <c r="R8" s="13">
        <v>19</v>
      </c>
      <c r="S8" s="13">
        <v>20</v>
      </c>
      <c r="T8" s="13">
        <v>21</v>
      </c>
      <c r="U8" s="13">
        <v>22</v>
      </c>
      <c r="V8" s="13">
        <v>23</v>
      </c>
      <c r="W8" s="13">
        <v>24</v>
      </c>
      <c r="X8" s="13">
        <v>25</v>
      </c>
      <c r="Y8" s="13">
        <v>26</v>
      </c>
      <c r="Z8" s="13">
        <v>27</v>
      </c>
      <c r="AA8" s="13">
        <v>28</v>
      </c>
      <c r="AB8" s="13">
        <v>29</v>
      </c>
      <c r="AC8" s="13">
        <v>30</v>
      </c>
      <c r="AD8" s="13">
        <v>31</v>
      </c>
      <c r="AE8" s="13">
        <v>32</v>
      </c>
      <c r="AF8" s="48">
        <v>33</v>
      </c>
      <c r="AG8" s="57"/>
      <c r="AH8" s="57"/>
    </row>
    <row r="9" s="2" customFormat="1" ht="20.1" customHeight="1" spans="1:122">
      <c r="A9" s="21" t="s">
        <v>88</v>
      </c>
      <c r="B9" s="22">
        <v>3.994</v>
      </c>
      <c r="C9" s="22"/>
      <c r="D9" s="22"/>
      <c r="E9" s="23"/>
      <c r="F9" s="24"/>
      <c r="G9" s="23"/>
      <c r="H9" s="24"/>
      <c r="I9" s="23"/>
      <c r="J9" s="24"/>
      <c r="K9" s="23"/>
      <c r="L9" s="24"/>
      <c r="M9" s="23"/>
      <c r="N9" s="24"/>
      <c r="O9" s="23"/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51"/>
      <c r="AB9" s="22"/>
      <c r="AC9" s="22"/>
      <c r="AD9" s="22"/>
      <c r="AE9" s="22"/>
      <c r="AF9" s="52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</row>
    <row r="10" ht="20.1" customHeight="1" spans="1:122">
      <c r="A10" s="25" t="s">
        <v>90</v>
      </c>
      <c r="B10" s="26">
        <v>4.252</v>
      </c>
      <c r="C10" s="26"/>
      <c r="D10" s="26">
        <v>4.13099999999997</v>
      </c>
      <c r="E10" s="27">
        <v>17.0321129999999</v>
      </c>
      <c r="F10" s="28">
        <v>20</v>
      </c>
      <c r="G10" s="27">
        <v>3.40642259999998</v>
      </c>
      <c r="H10" s="28">
        <v>60</v>
      </c>
      <c r="I10" s="27">
        <v>10.2192677999999</v>
      </c>
      <c r="J10" s="28">
        <v>20</v>
      </c>
      <c r="K10" s="27">
        <v>3.40642259999998</v>
      </c>
      <c r="L10" s="28"/>
      <c r="M10" s="27"/>
      <c r="N10" s="28"/>
      <c r="O10" s="27"/>
      <c r="P10" s="28"/>
      <c r="Q10" s="27"/>
      <c r="R10" s="27"/>
      <c r="S10" s="27"/>
      <c r="T10" s="27"/>
      <c r="U10" s="27"/>
      <c r="V10" s="27"/>
      <c r="W10" s="27"/>
      <c r="X10" s="27"/>
      <c r="Y10" s="27">
        <v>17.0321129999999</v>
      </c>
      <c r="Z10" s="27"/>
      <c r="AA10" s="51"/>
      <c r="AB10" s="26"/>
      <c r="AC10" s="26"/>
      <c r="AD10" s="26"/>
      <c r="AE10" s="26"/>
      <c r="AF10" s="53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</row>
    <row r="11" ht="20.1" customHeight="1" spans="1:122">
      <c r="A11" s="25" t="s">
        <v>91</v>
      </c>
      <c r="B11" s="26">
        <v>4.202</v>
      </c>
      <c r="C11" s="26"/>
      <c r="D11" s="26">
        <v>0.992000000000019</v>
      </c>
      <c r="E11" s="27">
        <v>4.19318400000008</v>
      </c>
      <c r="F11" s="28">
        <v>20</v>
      </c>
      <c r="G11" s="27">
        <v>0.838636800000016</v>
      </c>
      <c r="H11" s="28">
        <v>60</v>
      </c>
      <c r="I11" s="27">
        <v>2.51591040000005</v>
      </c>
      <c r="J11" s="28">
        <v>20</v>
      </c>
      <c r="K11" s="27">
        <v>0.838636800000016</v>
      </c>
      <c r="L11" s="28"/>
      <c r="M11" s="27"/>
      <c r="N11" s="28"/>
      <c r="O11" s="27"/>
      <c r="P11" s="28"/>
      <c r="Q11" s="27"/>
      <c r="R11" s="27"/>
      <c r="S11" s="27"/>
      <c r="T11" s="27"/>
      <c r="U11" s="27"/>
      <c r="V11" s="27"/>
      <c r="W11" s="27"/>
      <c r="X11" s="27"/>
      <c r="Y11" s="27">
        <v>4.19318400000008</v>
      </c>
      <c r="Z11" s="27"/>
      <c r="AA11" s="51"/>
      <c r="AB11" s="26"/>
      <c r="AC11" s="26"/>
      <c r="AD11" s="26"/>
      <c r="AE11" s="26"/>
      <c r="AF11" s="53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</row>
    <row r="12" ht="20.1" customHeight="1" spans="1:122">
      <c r="A12" s="25" t="s">
        <v>92</v>
      </c>
      <c r="B12" s="26">
        <v>3.219</v>
      </c>
      <c r="C12" s="26"/>
      <c r="D12" s="26">
        <v>20</v>
      </c>
      <c r="E12" s="27">
        <v>74.21</v>
      </c>
      <c r="F12" s="28">
        <v>20</v>
      </c>
      <c r="G12" s="27">
        <v>14.842</v>
      </c>
      <c r="H12" s="28">
        <v>60</v>
      </c>
      <c r="I12" s="27">
        <v>44.526</v>
      </c>
      <c r="J12" s="28">
        <v>20</v>
      </c>
      <c r="K12" s="27">
        <v>14.842</v>
      </c>
      <c r="L12" s="28"/>
      <c r="M12" s="27"/>
      <c r="N12" s="28"/>
      <c r="O12" s="27"/>
      <c r="P12" s="28"/>
      <c r="Q12" s="27"/>
      <c r="R12" s="27"/>
      <c r="S12" s="27"/>
      <c r="T12" s="27"/>
      <c r="U12" s="27"/>
      <c r="V12" s="27"/>
      <c r="W12" s="27"/>
      <c r="X12" s="27"/>
      <c r="Y12" s="27">
        <v>74.21</v>
      </c>
      <c r="Z12" s="27"/>
      <c r="AA12" s="51"/>
      <c r="AB12" s="26"/>
      <c r="AC12" s="26"/>
      <c r="AD12" s="26"/>
      <c r="AE12" s="26"/>
      <c r="AF12" s="53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</row>
    <row r="13" ht="20.1" customHeight="1" spans="1:122">
      <c r="A13" s="25" t="s">
        <v>93</v>
      </c>
      <c r="B13" s="26">
        <v>3.111</v>
      </c>
      <c r="C13" s="26"/>
      <c r="D13" s="26">
        <v>2.40800000000002</v>
      </c>
      <c r="E13" s="27">
        <v>7.62132000000005</v>
      </c>
      <c r="F13" s="28">
        <v>20</v>
      </c>
      <c r="G13" s="27">
        <v>1.52426400000001</v>
      </c>
      <c r="H13" s="28">
        <v>60</v>
      </c>
      <c r="I13" s="27">
        <v>4.57279200000003</v>
      </c>
      <c r="J13" s="28">
        <v>20</v>
      </c>
      <c r="K13" s="27">
        <v>1.52426400000001</v>
      </c>
      <c r="L13" s="28"/>
      <c r="M13" s="27"/>
      <c r="N13" s="28"/>
      <c r="O13" s="27"/>
      <c r="P13" s="28"/>
      <c r="Q13" s="27"/>
      <c r="R13" s="27"/>
      <c r="S13" s="27"/>
      <c r="T13" s="27"/>
      <c r="U13" s="27"/>
      <c r="V13" s="27"/>
      <c r="W13" s="27"/>
      <c r="X13" s="27"/>
      <c r="Y13" s="27">
        <v>7.62132000000005</v>
      </c>
      <c r="Z13" s="27"/>
      <c r="AA13" s="51"/>
      <c r="AB13" s="26"/>
      <c r="AC13" s="26"/>
      <c r="AD13" s="26"/>
      <c r="AE13" s="26"/>
      <c r="AF13" s="53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ht="20.1" customHeight="1" spans="1:122">
      <c r="A14" s="25" t="s">
        <v>94</v>
      </c>
      <c r="B14" s="26">
        <v>1.754</v>
      </c>
      <c r="C14" s="26"/>
      <c r="D14" s="26">
        <v>17.592</v>
      </c>
      <c r="E14" s="27">
        <v>42.79254</v>
      </c>
      <c r="F14" s="28">
        <v>20</v>
      </c>
      <c r="G14" s="27">
        <v>8.55850799999999</v>
      </c>
      <c r="H14" s="28">
        <v>60</v>
      </c>
      <c r="I14" s="27">
        <v>25.675524</v>
      </c>
      <c r="J14" s="28">
        <v>20</v>
      </c>
      <c r="K14" s="27">
        <v>8.55850799999999</v>
      </c>
      <c r="L14" s="28"/>
      <c r="M14" s="27"/>
      <c r="N14" s="28"/>
      <c r="O14" s="27"/>
      <c r="P14" s="28"/>
      <c r="Q14" s="27"/>
      <c r="R14" s="27"/>
      <c r="S14" s="27"/>
      <c r="T14" s="27"/>
      <c r="U14" s="27"/>
      <c r="V14" s="27"/>
      <c r="W14" s="27"/>
      <c r="X14" s="27"/>
      <c r="Y14" s="27">
        <v>42.79254</v>
      </c>
      <c r="Z14" s="27"/>
      <c r="AA14" s="51"/>
      <c r="AB14" s="26"/>
      <c r="AC14" s="26"/>
      <c r="AD14" s="26"/>
      <c r="AE14" s="26"/>
      <c r="AF14" s="53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</row>
    <row r="15" ht="20.1" customHeight="1" spans="1:122">
      <c r="A15" s="25" t="s">
        <v>95</v>
      </c>
      <c r="B15" s="26">
        <v>1.529</v>
      </c>
      <c r="C15" s="26"/>
      <c r="D15" s="26">
        <v>2.89499999999998</v>
      </c>
      <c r="E15" s="27">
        <v>4.75214249999997</v>
      </c>
      <c r="F15" s="28">
        <v>20</v>
      </c>
      <c r="G15" s="27">
        <v>0.950428499999994</v>
      </c>
      <c r="H15" s="28">
        <v>60</v>
      </c>
      <c r="I15" s="27">
        <v>2.85128549999998</v>
      </c>
      <c r="J15" s="28">
        <v>20</v>
      </c>
      <c r="K15" s="27">
        <v>0.950428499999994</v>
      </c>
      <c r="L15" s="28"/>
      <c r="M15" s="27"/>
      <c r="N15" s="28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>
        <v>4.75214249999997</v>
      </c>
      <c r="Z15" s="27"/>
      <c r="AA15" s="51"/>
      <c r="AB15" s="26"/>
      <c r="AC15" s="26"/>
      <c r="AD15" s="26"/>
      <c r="AE15" s="26"/>
      <c r="AF15" s="53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</row>
    <row r="16" ht="20.1" customHeight="1" spans="1:122">
      <c r="A16" s="25" t="s">
        <v>96</v>
      </c>
      <c r="B16" s="26">
        <v>1.094</v>
      </c>
      <c r="C16" s="26"/>
      <c r="D16" s="26">
        <v>17.105</v>
      </c>
      <c r="E16" s="27">
        <v>22.4332075</v>
      </c>
      <c r="F16" s="28">
        <v>20</v>
      </c>
      <c r="G16" s="27">
        <v>4.48664150000001</v>
      </c>
      <c r="H16" s="28">
        <v>60</v>
      </c>
      <c r="I16" s="27">
        <v>13.4599245</v>
      </c>
      <c r="J16" s="28">
        <v>20</v>
      </c>
      <c r="K16" s="27">
        <v>4.48664150000001</v>
      </c>
      <c r="L16" s="28"/>
      <c r="M16" s="27"/>
      <c r="N16" s="28"/>
      <c r="O16" s="27"/>
      <c r="P16" s="28"/>
      <c r="Q16" s="27"/>
      <c r="R16" s="27"/>
      <c r="S16" s="27"/>
      <c r="T16" s="27"/>
      <c r="U16" s="27"/>
      <c r="V16" s="27"/>
      <c r="W16" s="27"/>
      <c r="X16" s="27"/>
      <c r="Y16" s="27">
        <v>22.4332075</v>
      </c>
      <c r="Z16" s="27"/>
      <c r="AA16" s="51"/>
      <c r="AB16" s="26"/>
      <c r="AC16" s="26"/>
      <c r="AD16" s="26"/>
      <c r="AE16" s="26"/>
      <c r="AF16" s="53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</row>
    <row r="17" ht="20.1" customHeight="1" spans="1:42">
      <c r="A17" s="25" t="s">
        <v>97</v>
      </c>
      <c r="B17" s="26">
        <v>1.066</v>
      </c>
      <c r="C17" s="26"/>
      <c r="D17" s="26">
        <v>2.46800000000002</v>
      </c>
      <c r="E17" s="27">
        <v>2.66544000000002</v>
      </c>
      <c r="F17" s="28">
        <v>20</v>
      </c>
      <c r="G17" s="27">
        <v>0.533088000000004</v>
      </c>
      <c r="H17" s="28">
        <v>60</v>
      </c>
      <c r="I17" s="27">
        <v>1.59926400000001</v>
      </c>
      <c r="J17" s="28">
        <v>20</v>
      </c>
      <c r="K17" s="27">
        <v>0.533088000000004</v>
      </c>
      <c r="L17" s="28"/>
      <c r="M17" s="27"/>
      <c r="N17" s="28"/>
      <c r="O17" s="27"/>
      <c r="P17" s="28"/>
      <c r="Q17" s="27"/>
      <c r="R17" s="27"/>
      <c r="S17" s="27"/>
      <c r="T17" s="27"/>
      <c r="U17" s="27"/>
      <c r="V17" s="27"/>
      <c r="W17" s="27"/>
      <c r="X17" s="27"/>
      <c r="Y17" s="27">
        <v>2.66544000000002</v>
      </c>
      <c r="Z17" s="27"/>
      <c r="AA17" s="51"/>
      <c r="AB17" s="26"/>
      <c r="AC17" s="26"/>
      <c r="AD17" s="26"/>
      <c r="AE17" s="26"/>
      <c r="AF17" s="53"/>
      <c r="AG17" s="58"/>
      <c r="AH17" s="58"/>
      <c r="AI17" s="58"/>
      <c r="AJ17" s="58"/>
      <c r="AK17" s="58"/>
      <c r="AL17" s="58"/>
      <c r="AM17" s="58"/>
      <c r="AN17" s="58"/>
      <c r="AO17" s="58"/>
      <c r="AP17" s="58"/>
    </row>
    <row r="18" ht="20.1" customHeight="1" spans="1:42">
      <c r="A18" s="25" t="s">
        <v>98</v>
      </c>
      <c r="B18" s="26">
        <v>2.008</v>
      </c>
      <c r="C18" s="26"/>
      <c r="D18" s="26">
        <v>17.532</v>
      </c>
      <c r="E18" s="27">
        <v>26.946684</v>
      </c>
      <c r="F18" s="28">
        <v>20</v>
      </c>
      <c r="G18" s="27">
        <v>5.38933679999999</v>
      </c>
      <c r="H18" s="28">
        <v>60</v>
      </c>
      <c r="I18" s="27">
        <v>16.1680104</v>
      </c>
      <c r="J18" s="28">
        <v>20</v>
      </c>
      <c r="K18" s="27">
        <v>5.38933679999999</v>
      </c>
      <c r="L18" s="28"/>
      <c r="M18" s="27"/>
      <c r="N18" s="28"/>
      <c r="O18" s="27"/>
      <c r="P18" s="28"/>
      <c r="Q18" s="27"/>
      <c r="R18" s="27"/>
      <c r="S18" s="27"/>
      <c r="T18" s="27"/>
      <c r="U18" s="27"/>
      <c r="V18" s="27"/>
      <c r="W18" s="27"/>
      <c r="X18" s="27"/>
      <c r="Y18" s="27">
        <v>26.946684</v>
      </c>
      <c r="Z18" s="27"/>
      <c r="AA18" s="51"/>
      <c r="AB18" s="26"/>
      <c r="AC18" s="26"/>
      <c r="AD18" s="26"/>
      <c r="AE18" s="26"/>
      <c r="AF18" s="53"/>
      <c r="AG18" s="58"/>
      <c r="AH18" s="58"/>
      <c r="AI18" s="58"/>
      <c r="AJ18" s="58"/>
      <c r="AK18" s="58"/>
      <c r="AL18" s="58"/>
      <c r="AM18" s="58"/>
      <c r="AN18" s="58"/>
      <c r="AO18" s="58"/>
      <c r="AP18" s="58"/>
    </row>
    <row r="19" ht="20.1" customHeight="1" spans="1:42">
      <c r="A19" s="25" t="s">
        <v>99</v>
      </c>
      <c r="B19" s="26">
        <v>2.178</v>
      </c>
      <c r="C19" s="26"/>
      <c r="D19" s="26">
        <v>3.95299999999997</v>
      </c>
      <c r="E19" s="27">
        <v>8.27362899999995</v>
      </c>
      <c r="F19" s="28">
        <v>20</v>
      </c>
      <c r="G19" s="27">
        <v>1.65472579999999</v>
      </c>
      <c r="H19" s="28">
        <v>60</v>
      </c>
      <c r="I19" s="27">
        <v>4.96417739999997</v>
      </c>
      <c r="J19" s="28">
        <v>20</v>
      </c>
      <c r="K19" s="27">
        <v>1.65472579999999</v>
      </c>
      <c r="L19" s="28"/>
      <c r="M19" s="27"/>
      <c r="N19" s="28"/>
      <c r="O19" s="27"/>
      <c r="P19" s="28"/>
      <c r="Q19" s="27"/>
      <c r="R19" s="27"/>
      <c r="S19" s="27"/>
      <c r="T19" s="27"/>
      <c r="U19" s="27"/>
      <c r="V19" s="27"/>
      <c r="W19" s="27"/>
      <c r="X19" s="27"/>
      <c r="Y19" s="27">
        <v>8.27362899999995</v>
      </c>
      <c r="Z19" s="27"/>
      <c r="AA19" s="51"/>
      <c r="AB19" s="26"/>
      <c r="AC19" s="26"/>
      <c r="AD19" s="26"/>
      <c r="AE19" s="26"/>
      <c r="AF19" s="53"/>
      <c r="AG19" s="58"/>
      <c r="AH19" s="58"/>
      <c r="AI19" s="58"/>
      <c r="AJ19" s="58"/>
      <c r="AK19" s="58"/>
      <c r="AL19" s="58"/>
      <c r="AM19" s="58"/>
      <c r="AN19" s="58"/>
      <c r="AO19" s="58"/>
      <c r="AP19" s="58"/>
    </row>
    <row r="20" ht="20.1" customHeight="1" spans="1:42">
      <c r="A20" s="25" t="s">
        <v>100</v>
      </c>
      <c r="B20" s="26">
        <v>3.5</v>
      </c>
      <c r="C20" s="26"/>
      <c r="D20" s="26">
        <v>16.047</v>
      </c>
      <c r="E20" s="27">
        <v>45.5574330000001</v>
      </c>
      <c r="F20" s="28">
        <v>20</v>
      </c>
      <c r="G20" s="27">
        <v>9.11148660000001</v>
      </c>
      <c r="H20" s="28">
        <v>60</v>
      </c>
      <c r="I20" s="27">
        <v>27.3344598</v>
      </c>
      <c r="J20" s="28">
        <v>20</v>
      </c>
      <c r="K20" s="27">
        <v>9.11148660000001</v>
      </c>
      <c r="L20" s="28"/>
      <c r="M20" s="27"/>
      <c r="N20" s="28"/>
      <c r="O20" s="27"/>
      <c r="P20" s="28"/>
      <c r="Q20" s="27"/>
      <c r="R20" s="27"/>
      <c r="S20" s="27"/>
      <c r="T20" s="27"/>
      <c r="U20" s="27"/>
      <c r="V20" s="27"/>
      <c r="W20" s="27"/>
      <c r="X20" s="27"/>
      <c r="Y20" s="27">
        <v>45.5574330000001</v>
      </c>
      <c r="Z20" s="27"/>
      <c r="AA20" s="51"/>
      <c r="AB20" s="26"/>
      <c r="AC20" s="26"/>
      <c r="AD20" s="26"/>
      <c r="AE20" s="26"/>
      <c r="AF20" s="53"/>
      <c r="AG20" s="58"/>
      <c r="AH20" s="58"/>
      <c r="AI20" s="58"/>
      <c r="AJ20" s="58"/>
      <c r="AK20" s="58"/>
      <c r="AL20" s="58"/>
      <c r="AM20" s="58"/>
      <c r="AN20" s="58"/>
      <c r="AO20" s="58"/>
      <c r="AP20" s="58"/>
    </row>
    <row r="21" ht="20.1" customHeight="1" spans="1:42">
      <c r="A21" s="25" t="s">
        <v>101</v>
      </c>
      <c r="B21" s="26">
        <v>3.821</v>
      </c>
      <c r="C21" s="26"/>
      <c r="D21" s="26">
        <v>4.93299999999999</v>
      </c>
      <c r="E21" s="27">
        <v>18.0572465</v>
      </c>
      <c r="F21" s="28">
        <v>20</v>
      </c>
      <c r="G21" s="27">
        <v>3.61144929999999</v>
      </c>
      <c r="H21" s="28">
        <v>60</v>
      </c>
      <c r="I21" s="27">
        <v>10.8343479</v>
      </c>
      <c r="J21" s="28">
        <v>20</v>
      </c>
      <c r="K21" s="27">
        <v>3.61144929999999</v>
      </c>
      <c r="L21" s="28"/>
      <c r="M21" s="27"/>
      <c r="N21" s="28"/>
      <c r="O21" s="27"/>
      <c r="P21" s="28"/>
      <c r="Q21" s="27"/>
      <c r="R21" s="27"/>
      <c r="S21" s="27"/>
      <c r="T21" s="27"/>
      <c r="U21" s="27"/>
      <c r="V21" s="27"/>
      <c r="W21" s="27"/>
      <c r="X21" s="27"/>
      <c r="Y21" s="27">
        <v>18.0572465</v>
      </c>
      <c r="Z21" s="27"/>
      <c r="AA21" s="51"/>
      <c r="AB21" s="26"/>
      <c r="AC21" s="26"/>
      <c r="AD21" s="26"/>
      <c r="AE21" s="26"/>
      <c r="AF21" s="53"/>
      <c r="AG21" s="58"/>
      <c r="AH21" s="58"/>
      <c r="AI21" s="58"/>
      <c r="AJ21" s="58"/>
      <c r="AK21" s="58"/>
      <c r="AL21" s="58"/>
      <c r="AM21" s="58"/>
      <c r="AN21" s="58"/>
      <c r="AO21" s="58"/>
      <c r="AP21" s="58"/>
    </row>
    <row r="22" ht="20.1" customHeight="1" spans="1:42">
      <c r="A22" s="25" t="s">
        <v>102</v>
      </c>
      <c r="B22" s="26">
        <v>0.852</v>
      </c>
      <c r="C22" s="26"/>
      <c r="D22" s="26">
        <v>15.067</v>
      </c>
      <c r="E22" s="27">
        <v>35.2040455</v>
      </c>
      <c r="F22" s="28">
        <v>20</v>
      </c>
      <c r="G22" s="27">
        <v>7.0408091</v>
      </c>
      <c r="H22" s="28">
        <v>60</v>
      </c>
      <c r="I22" s="27">
        <v>21.1224273</v>
      </c>
      <c r="J22" s="28">
        <v>20</v>
      </c>
      <c r="K22" s="27">
        <v>7.0408091</v>
      </c>
      <c r="L22" s="28"/>
      <c r="M22" s="27"/>
      <c r="N22" s="28"/>
      <c r="O22" s="27"/>
      <c r="P22" s="28"/>
      <c r="Q22" s="27"/>
      <c r="R22" s="27"/>
      <c r="S22" s="27"/>
      <c r="T22" s="27"/>
      <c r="U22" s="27"/>
      <c r="V22" s="27"/>
      <c r="W22" s="27"/>
      <c r="X22" s="27"/>
      <c r="Y22" s="27">
        <v>35.2040455</v>
      </c>
      <c r="Z22" s="27"/>
      <c r="AA22" s="51"/>
      <c r="AB22" s="26"/>
      <c r="AC22" s="26"/>
      <c r="AD22" s="26"/>
      <c r="AE22" s="26"/>
      <c r="AF22" s="53"/>
      <c r="AG22" s="58"/>
      <c r="AH22" s="58"/>
      <c r="AI22" s="58"/>
      <c r="AJ22" s="58"/>
      <c r="AK22" s="58"/>
      <c r="AL22" s="58"/>
      <c r="AM22" s="58"/>
      <c r="AN22" s="58"/>
      <c r="AO22" s="58"/>
      <c r="AP22" s="58"/>
    </row>
    <row r="23" ht="20.1" customHeight="1" spans="1:42">
      <c r="A23" s="25" t="s">
        <v>103</v>
      </c>
      <c r="B23" s="26"/>
      <c r="C23" s="26">
        <v>0.185</v>
      </c>
      <c r="D23" s="26">
        <v>6.98099999999999</v>
      </c>
      <c r="E23" s="27">
        <v>2.973906</v>
      </c>
      <c r="F23" s="28">
        <v>20</v>
      </c>
      <c r="G23" s="27">
        <v>0.5947812</v>
      </c>
      <c r="H23" s="28">
        <v>60</v>
      </c>
      <c r="I23" s="27">
        <v>1.7843436</v>
      </c>
      <c r="J23" s="28">
        <v>20</v>
      </c>
      <c r="K23" s="27">
        <v>0.5947812</v>
      </c>
      <c r="L23" s="28"/>
      <c r="M23" s="27"/>
      <c r="N23" s="28"/>
      <c r="O23" s="27"/>
      <c r="P23" s="28"/>
      <c r="Q23" s="27"/>
      <c r="R23" s="27">
        <v>0.645742499999999</v>
      </c>
      <c r="S23" s="27">
        <v>0.645742499999999</v>
      </c>
      <c r="T23" s="27"/>
      <c r="U23" s="27">
        <v>0.645742499999999</v>
      </c>
      <c r="V23" s="27"/>
      <c r="W23" s="27"/>
      <c r="X23" s="27"/>
      <c r="Y23" s="27">
        <v>2.3281635</v>
      </c>
      <c r="Z23" s="27"/>
      <c r="AA23" s="51"/>
      <c r="AB23" s="26"/>
      <c r="AC23" s="26"/>
      <c r="AD23" s="26"/>
      <c r="AE23" s="26"/>
      <c r="AF23" s="53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ht="20.1" customHeight="1" spans="1:42">
      <c r="A24" s="25" t="s">
        <v>104</v>
      </c>
      <c r="B24" s="26">
        <v>1.721</v>
      </c>
      <c r="C24" s="26"/>
      <c r="D24" s="26">
        <v>13.019</v>
      </c>
      <c r="E24" s="27">
        <v>11.2028495</v>
      </c>
      <c r="F24" s="28">
        <v>20</v>
      </c>
      <c r="G24" s="27">
        <v>2.2405699</v>
      </c>
      <c r="H24" s="28">
        <v>60</v>
      </c>
      <c r="I24" s="27">
        <v>6.7217097</v>
      </c>
      <c r="J24" s="28">
        <v>20</v>
      </c>
      <c r="K24" s="27">
        <v>2.2405699</v>
      </c>
      <c r="L24" s="28"/>
      <c r="M24" s="27"/>
      <c r="N24" s="28"/>
      <c r="O24" s="27"/>
      <c r="P24" s="28"/>
      <c r="Q24" s="27"/>
      <c r="R24" s="27">
        <v>1.2042575</v>
      </c>
      <c r="S24" s="27">
        <v>1.2042575</v>
      </c>
      <c r="T24" s="27"/>
      <c r="U24" s="27">
        <v>1.2042575</v>
      </c>
      <c r="V24" s="27"/>
      <c r="W24" s="27"/>
      <c r="X24" s="27"/>
      <c r="Y24" s="27">
        <v>9.998592</v>
      </c>
      <c r="Z24" s="27"/>
      <c r="AA24" s="51"/>
      <c r="AB24" s="26"/>
      <c r="AC24" s="26"/>
      <c r="AD24" s="26"/>
      <c r="AE24" s="26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</row>
    <row r="25" ht="20.1" customHeight="1" spans="1:42">
      <c r="A25" s="25" t="s">
        <v>105</v>
      </c>
      <c r="B25" s="26">
        <v>3.443</v>
      </c>
      <c r="C25" s="26"/>
      <c r="D25" s="26">
        <v>11.133</v>
      </c>
      <c r="E25" s="27">
        <v>28.7454060000001</v>
      </c>
      <c r="F25" s="28">
        <v>20</v>
      </c>
      <c r="G25" s="27">
        <v>5.74908120000002</v>
      </c>
      <c r="H25" s="28">
        <v>60</v>
      </c>
      <c r="I25" s="27">
        <v>17.2472436000001</v>
      </c>
      <c r="J25" s="28">
        <v>20</v>
      </c>
      <c r="K25" s="27">
        <v>5.74908120000002</v>
      </c>
      <c r="L25" s="28"/>
      <c r="M25" s="27"/>
      <c r="N25" s="28"/>
      <c r="O25" s="27"/>
      <c r="P25" s="28"/>
      <c r="Q25" s="27"/>
      <c r="R25" s="27"/>
      <c r="S25" s="27"/>
      <c r="T25" s="27"/>
      <c r="U25" s="27"/>
      <c r="V25" s="27"/>
      <c r="W25" s="27"/>
      <c r="X25" s="27"/>
      <c r="Y25" s="27">
        <v>28.7454060000001</v>
      </c>
      <c r="Z25" s="27"/>
      <c r="AA25" s="51"/>
      <c r="AB25" s="26"/>
      <c r="AC25" s="26"/>
      <c r="AD25" s="26"/>
      <c r="AE25" s="26"/>
      <c r="AF25" s="53"/>
      <c r="AG25" s="58"/>
      <c r="AH25" s="58"/>
      <c r="AI25" s="58"/>
      <c r="AJ25" s="58"/>
      <c r="AK25" s="58"/>
      <c r="AL25" s="58"/>
      <c r="AM25" s="58"/>
      <c r="AN25" s="58"/>
      <c r="AO25" s="58"/>
      <c r="AP25" s="58"/>
    </row>
    <row r="26" ht="20.1" customHeight="1" spans="1:42">
      <c r="A26" s="25" t="s">
        <v>106</v>
      </c>
      <c r="B26" s="26">
        <v>0.709</v>
      </c>
      <c r="C26" s="26">
        <v>0.004</v>
      </c>
      <c r="D26" s="26">
        <v>8.86699999999996</v>
      </c>
      <c r="E26" s="27">
        <v>18.4078919999999</v>
      </c>
      <c r="F26" s="28">
        <v>20</v>
      </c>
      <c r="G26" s="27">
        <v>3.68157839999998</v>
      </c>
      <c r="H26" s="28">
        <v>60</v>
      </c>
      <c r="I26" s="27">
        <v>11.0447352</v>
      </c>
      <c r="J26" s="28">
        <v>20</v>
      </c>
      <c r="K26" s="27">
        <v>3.68157839999998</v>
      </c>
      <c r="L26" s="28"/>
      <c r="M26" s="27"/>
      <c r="N26" s="28"/>
      <c r="O26" s="27"/>
      <c r="P26" s="28"/>
      <c r="Q26" s="27"/>
      <c r="R26" s="27">
        <v>0.0177339999999999</v>
      </c>
      <c r="S26" s="27">
        <v>0.0177339999999999</v>
      </c>
      <c r="T26" s="27"/>
      <c r="U26" s="27">
        <v>0.0177339999999999</v>
      </c>
      <c r="V26" s="27"/>
      <c r="W26" s="27"/>
      <c r="X26" s="27"/>
      <c r="Y26" s="27">
        <v>18.3901579999999</v>
      </c>
      <c r="Z26" s="27"/>
      <c r="AA26" s="51"/>
      <c r="AB26" s="26"/>
      <c r="AC26" s="26"/>
      <c r="AD26" s="26"/>
      <c r="AE26" s="26"/>
      <c r="AF26" s="53"/>
      <c r="AG26" s="58"/>
      <c r="AH26" s="58"/>
      <c r="AI26" s="58"/>
      <c r="AJ26" s="58"/>
      <c r="AK26" s="58"/>
      <c r="AL26" s="58"/>
      <c r="AM26" s="58"/>
      <c r="AN26" s="58"/>
      <c r="AO26" s="58"/>
      <c r="AP26" s="58"/>
    </row>
    <row r="27" ht="20.1" customHeight="1" spans="1:42">
      <c r="A27" s="25" t="s">
        <v>107</v>
      </c>
      <c r="B27" s="26"/>
      <c r="C27" s="26">
        <v>1.666</v>
      </c>
      <c r="D27" s="26">
        <v>9.09500000000003</v>
      </c>
      <c r="E27" s="27">
        <v>3.22417750000001</v>
      </c>
      <c r="F27" s="28">
        <v>20</v>
      </c>
      <c r="G27" s="27">
        <v>0.644835500000002</v>
      </c>
      <c r="H27" s="28">
        <v>60</v>
      </c>
      <c r="I27" s="27">
        <v>1.93450650000001</v>
      </c>
      <c r="J27" s="28">
        <v>20</v>
      </c>
      <c r="K27" s="27">
        <v>0.644835500000002</v>
      </c>
      <c r="L27" s="28"/>
      <c r="M27" s="27"/>
      <c r="N27" s="28"/>
      <c r="O27" s="27"/>
      <c r="P27" s="28"/>
      <c r="Q27" s="27"/>
      <c r="R27" s="27">
        <v>7.59432500000002</v>
      </c>
      <c r="S27" s="27">
        <v>7.59432500000002</v>
      </c>
      <c r="T27" s="27"/>
      <c r="U27" s="27">
        <v>3.22417750000001</v>
      </c>
      <c r="V27" s="27"/>
      <c r="W27" s="27">
        <v>4.37014750000001</v>
      </c>
      <c r="X27" s="27"/>
      <c r="Y27" s="27"/>
      <c r="Z27" s="27"/>
      <c r="AA27" s="51"/>
      <c r="AB27" s="26"/>
      <c r="AC27" s="26"/>
      <c r="AD27" s="26"/>
      <c r="AE27" s="26"/>
      <c r="AF27" s="53"/>
      <c r="AG27" s="58"/>
      <c r="AH27" s="58"/>
      <c r="AI27" s="58"/>
      <c r="AJ27" s="58"/>
      <c r="AK27" s="58"/>
      <c r="AL27" s="58"/>
      <c r="AM27" s="58"/>
      <c r="AN27" s="58"/>
      <c r="AO27" s="58"/>
      <c r="AP27" s="58"/>
    </row>
    <row r="28" ht="20.1" customHeight="1" spans="1:42">
      <c r="A28" s="25" t="s">
        <v>108</v>
      </c>
      <c r="B28" s="26"/>
      <c r="C28" s="26">
        <v>0.358</v>
      </c>
      <c r="D28" s="26">
        <v>7.35500000000002</v>
      </c>
      <c r="E28" s="27"/>
      <c r="F28" s="28">
        <v>20</v>
      </c>
      <c r="G28" s="27"/>
      <c r="H28" s="28">
        <v>60</v>
      </c>
      <c r="I28" s="27"/>
      <c r="J28" s="28">
        <v>20</v>
      </c>
      <c r="K28" s="27"/>
      <c r="L28" s="28"/>
      <c r="M28" s="27"/>
      <c r="N28" s="28"/>
      <c r="O28" s="27"/>
      <c r="P28" s="28"/>
      <c r="Q28" s="27"/>
      <c r="R28" s="27">
        <v>7.44326000000002</v>
      </c>
      <c r="S28" s="27">
        <v>7.44326000000002</v>
      </c>
      <c r="T28" s="27"/>
      <c r="U28" s="27"/>
      <c r="V28" s="27"/>
      <c r="W28" s="27">
        <v>7.44326000000002</v>
      </c>
      <c r="X28" s="27"/>
      <c r="Y28" s="27"/>
      <c r="Z28" s="27"/>
      <c r="AA28" s="51"/>
      <c r="AB28" s="26"/>
      <c r="AC28" s="26"/>
      <c r="AD28" s="26"/>
      <c r="AE28" s="26"/>
      <c r="AF28" s="53"/>
      <c r="AG28" s="58"/>
      <c r="AH28" s="58"/>
      <c r="AI28" s="58"/>
      <c r="AJ28" s="58"/>
      <c r="AK28" s="58"/>
      <c r="AL28" s="58"/>
      <c r="AM28" s="58"/>
      <c r="AN28" s="58"/>
      <c r="AO28" s="58"/>
      <c r="AP28" s="58"/>
    </row>
    <row r="29" ht="20.1" customHeight="1" spans="1:42">
      <c r="A29" s="25" t="s">
        <v>109</v>
      </c>
      <c r="B29" s="26">
        <v>0.003</v>
      </c>
      <c r="C29" s="26">
        <v>0.367</v>
      </c>
      <c r="D29" s="26">
        <v>3.54999999999995</v>
      </c>
      <c r="E29" s="27">
        <v>0.00532499999999993</v>
      </c>
      <c r="F29" s="28">
        <v>20</v>
      </c>
      <c r="G29" s="27">
        <v>0.00106499999999999</v>
      </c>
      <c r="H29" s="28">
        <v>60</v>
      </c>
      <c r="I29" s="27">
        <v>0.00319499999999996</v>
      </c>
      <c r="J29" s="28">
        <v>20</v>
      </c>
      <c r="K29" s="27">
        <v>0.00106499999999999</v>
      </c>
      <c r="L29" s="28"/>
      <c r="M29" s="27"/>
      <c r="N29" s="28"/>
      <c r="O29" s="27"/>
      <c r="P29" s="28"/>
      <c r="Q29" s="27"/>
      <c r="R29" s="27">
        <v>1.28687499999998</v>
      </c>
      <c r="S29" s="27">
        <v>1.28687499999998</v>
      </c>
      <c r="T29" s="27"/>
      <c r="U29" s="27">
        <v>0.00532499999999993</v>
      </c>
      <c r="V29" s="27"/>
      <c r="W29" s="27">
        <v>1.28154999999998</v>
      </c>
      <c r="X29" s="27"/>
      <c r="Y29" s="27"/>
      <c r="Z29" s="27"/>
      <c r="AA29" s="51"/>
      <c r="AB29" s="26"/>
      <c r="AC29" s="26"/>
      <c r="AD29" s="26"/>
      <c r="AE29" s="26"/>
      <c r="AF29" s="53"/>
      <c r="AG29" s="58"/>
      <c r="AH29" s="58"/>
      <c r="AI29" s="58"/>
      <c r="AJ29" s="58"/>
      <c r="AK29" s="58"/>
      <c r="AL29" s="58"/>
      <c r="AM29" s="58"/>
      <c r="AN29" s="58"/>
      <c r="AO29" s="58"/>
      <c r="AP29" s="58"/>
    </row>
    <row r="30" ht="20.1" customHeight="1" spans="1:42">
      <c r="A30" s="25" t="s">
        <v>110</v>
      </c>
      <c r="B30" s="26">
        <v>0.005</v>
      </c>
      <c r="C30" s="26">
        <v>0.425</v>
      </c>
      <c r="D30" s="26">
        <v>18.244</v>
      </c>
      <c r="E30" s="27">
        <v>0.0729760000000001</v>
      </c>
      <c r="F30" s="28">
        <v>20</v>
      </c>
      <c r="G30" s="27">
        <v>0.0145952</v>
      </c>
      <c r="H30" s="28">
        <v>60</v>
      </c>
      <c r="I30" s="27">
        <v>0.0437856000000001</v>
      </c>
      <c r="J30" s="28">
        <v>20</v>
      </c>
      <c r="K30" s="27">
        <v>0.0145952</v>
      </c>
      <c r="L30" s="28"/>
      <c r="M30" s="27"/>
      <c r="N30" s="28"/>
      <c r="O30" s="27"/>
      <c r="P30" s="28"/>
      <c r="Q30" s="27"/>
      <c r="R30" s="27">
        <v>7.22462400000001</v>
      </c>
      <c r="S30" s="27">
        <v>7.22462400000001</v>
      </c>
      <c r="T30" s="27"/>
      <c r="U30" s="27">
        <v>0.0729760000000001</v>
      </c>
      <c r="V30" s="27"/>
      <c r="W30" s="27">
        <v>7.15164800000001</v>
      </c>
      <c r="X30" s="27"/>
      <c r="Y30" s="27"/>
      <c r="Z30" s="27"/>
      <c r="AA30" s="51"/>
      <c r="AB30" s="26"/>
      <c r="AC30" s="26"/>
      <c r="AD30" s="26"/>
      <c r="AE30" s="26"/>
      <c r="AF30" s="53"/>
      <c r="AG30" s="58"/>
      <c r="AH30" s="58"/>
      <c r="AI30" s="58"/>
      <c r="AJ30" s="58"/>
      <c r="AK30" s="58"/>
      <c r="AL30" s="58"/>
      <c r="AM30" s="58"/>
      <c r="AN30" s="58"/>
      <c r="AO30" s="58"/>
      <c r="AP30" s="58"/>
    </row>
    <row r="31" ht="20.1" customHeight="1" spans="1:42">
      <c r="A31" s="25" t="s">
        <v>111</v>
      </c>
      <c r="B31" s="26">
        <v>0.019</v>
      </c>
      <c r="C31" s="26">
        <v>0.12</v>
      </c>
      <c r="D31" s="26">
        <v>1.75599999999997</v>
      </c>
      <c r="E31" s="27">
        <v>0.0210719999999997</v>
      </c>
      <c r="F31" s="28">
        <v>20</v>
      </c>
      <c r="G31" s="27">
        <v>0.00421439999999993</v>
      </c>
      <c r="H31" s="28">
        <v>60</v>
      </c>
      <c r="I31" s="27">
        <v>0.0126431999999998</v>
      </c>
      <c r="J31" s="28">
        <v>20</v>
      </c>
      <c r="K31" s="27">
        <v>0.00421439999999993</v>
      </c>
      <c r="L31" s="28"/>
      <c r="M31" s="27"/>
      <c r="N31" s="28"/>
      <c r="O31" s="27"/>
      <c r="P31" s="28"/>
      <c r="Q31" s="27"/>
      <c r="R31" s="27">
        <v>0.478509999999992</v>
      </c>
      <c r="S31" s="27">
        <v>0.478509999999992</v>
      </c>
      <c r="T31" s="27"/>
      <c r="U31" s="27">
        <v>0.0210719999999997</v>
      </c>
      <c r="V31" s="27"/>
      <c r="W31" s="27">
        <v>0.457437999999993</v>
      </c>
      <c r="X31" s="27"/>
      <c r="Y31" s="27"/>
      <c r="Z31" s="27"/>
      <c r="AA31" s="51"/>
      <c r="AB31" s="26"/>
      <c r="AC31" s="26"/>
      <c r="AD31" s="26"/>
      <c r="AE31" s="26"/>
      <c r="AF31" s="53"/>
      <c r="AG31" s="58"/>
      <c r="AH31" s="58"/>
      <c r="AI31" s="58"/>
      <c r="AJ31" s="58"/>
      <c r="AK31" s="58"/>
      <c r="AL31" s="58"/>
      <c r="AM31" s="58"/>
      <c r="AN31" s="58"/>
      <c r="AO31" s="58"/>
      <c r="AP31" s="58"/>
    </row>
    <row r="32" ht="20.1" customHeight="1" spans="1:42">
      <c r="A32" s="25" t="s">
        <v>112</v>
      </c>
      <c r="B32" s="26">
        <v>0.96</v>
      </c>
      <c r="C32" s="26"/>
      <c r="D32" s="26">
        <v>6.452</v>
      </c>
      <c r="E32" s="27">
        <v>3.158254</v>
      </c>
      <c r="F32" s="28">
        <v>20</v>
      </c>
      <c r="G32" s="27">
        <v>0.6316508</v>
      </c>
      <c r="H32" s="28">
        <v>60</v>
      </c>
      <c r="I32" s="27">
        <v>1.8949524</v>
      </c>
      <c r="J32" s="28">
        <v>20</v>
      </c>
      <c r="K32" s="27">
        <v>0.6316508</v>
      </c>
      <c r="L32" s="28"/>
      <c r="M32" s="27"/>
      <c r="N32" s="28"/>
      <c r="O32" s="27"/>
      <c r="P32" s="28"/>
      <c r="Q32" s="27"/>
      <c r="R32" s="27">
        <v>0.38712</v>
      </c>
      <c r="S32" s="27">
        <v>0.38712</v>
      </c>
      <c r="T32" s="27"/>
      <c r="U32" s="27">
        <v>0.38712</v>
      </c>
      <c r="V32" s="27"/>
      <c r="W32" s="27"/>
      <c r="X32" s="27"/>
      <c r="Y32" s="27">
        <v>2.771134</v>
      </c>
      <c r="Z32" s="27"/>
      <c r="AA32" s="51"/>
      <c r="AB32" s="26"/>
      <c r="AC32" s="26"/>
      <c r="AD32" s="26"/>
      <c r="AE32" s="26"/>
      <c r="AF32" s="53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ht="20.1" customHeight="1" spans="1:42">
      <c r="A33" s="25"/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7"/>
      <c r="N33" s="28"/>
      <c r="O33" s="27"/>
      <c r="P33" s="28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51"/>
      <c r="AB33" s="26"/>
      <c r="AC33" s="26"/>
      <c r="AD33" s="26"/>
      <c r="AE33" s="26"/>
      <c r="AF33" s="53"/>
      <c r="AG33" s="58"/>
      <c r="AH33" s="58"/>
      <c r="AI33" s="58"/>
      <c r="AJ33" s="58"/>
      <c r="AK33" s="58"/>
      <c r="AL33" s="58"/>
      <c r="AM33" s="58"/>
      <c r="AN33" s="58"/>
      <c r="AO33" s="58"/>
      <c r="AP33" s="58"/>
    </row>
    <row r="34" ht="20.1" customHeight="1" spans="1:42">
      <c r="A34" s="25"/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7"/>
      <c r="N34" s="28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51"/>
      <c r="AB34" s="26"/>
      <c r="AC34" s="26"/>
      <c r="AD34" s="26"/>
      <c r="AE34" s="26"/>
      <c r="AF34" s="53"/>
      <c r="AG34" s="58"/>
      <c r="AH34" s="58"/>
      <c r="AI34" s="58"/>
      <c r="AJ34" s="58"/>
      <c r="AK34" s="58"/>
      <c r="AL34" s="58"/>
      <c r="AM34" s="58"/>
      <c r="AN34" s="58"/>
      <c r="AO34" s="58"/>
      <c r="AP34" s="58"/>
    </row>
    <row r="35" ht="20.1" customHeight="1" spans="1:42">
      <c r="A35" s="25"/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7"/>
      <c r="N35" s="28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2"/>
      <c r="AB35" s="26"/>
      <c r="AC35" s="26"/>
      <c r="AD35" s="26"/>
      <c r="AE35" s="26"/>
      <c r="AF35" s="53"/>
      <c r="AG35" s="58"/>
      <c r="AH35" s="58"/>
      <c r="AI35" s="58"/>
      <c r="AJ35" s="58"/>
      <c r="AK35" s="58"/>
      <c r="AL35" s="58"/>
      <c r="AM35" s="58"/>
      <c r="AN35" s="58"/>
      <c r="AO35" s="58"/>
      <c r="AP35" s="58"/>
    </row>
    <row r="36" ht="20.1" customHeight="1" spans="1:42">
      <c r="A36" s="29" t="s">
        <v>60</v>
      </c>
      <c r="B36" s="30"/>
      <c r="C36" s="30"/>
      <c r="D36" s="30"/>
      <c r="E36" s="31">
        <f t="shared" ref="E36:I36" si="0">IF(SUM(E9:E35)=0,"",SUM(E9:E35))</f>
        <v>377.550843</v>
      </c>
      <c r="F36" s="30"/>
      <c r="G36" s="31">
        <f t="shared" si="0"/>
        <v>75.5101686</v>
      </c>
      <c r="H36" s="30"/>
      <c r="I36" s="31">
        <f t="shared" si="0"/>
        <v>226.5305058</v>
      </c>
      <c r="J36" s="30"/>
      <c r="K36" s="31">
        <f t="shared" ref="K36:O36" si="1">IF(SUM(K9:K35)=0,"",SUM(K9:K35))</f>
        <v>75.5101686</v>
      </c>
      <c r="L36" s="30"/>
      <c r="M36" s="31" t="str">
        <f t="shared" si="1"/>
        <v/>
      </c>
      <c r="N36" s="30"/>
      <c r="O36" s="31" t="str">
        <f t="shared" si="1"/>
        <v/>
      </c>
      <c r="P36" s="30"/>
      <c r="Q36" s="31" t="str">
        <f t="shared" ref="Q36:Z36" si="2">IF(SUM(Q9:Q35)=0,"",SUM(Q9:Q35))</f>
        <v/>
      </c>
      <c r="R36" s="31">
        <f t="shared" si="2"/>
        <v>26.282448</v>
      </c>
      <c r="S36" s="31">
        <f t="shared" si="2"/>
        <v>26.282448</v>
      </c>
      <c r="T36" s="31" t="str">
        <f t="shared" si="2"/>
        <v/>
      </c>
      <c r="U36" s="31">
        <f t="shared" si="2"/>
        <v>5.57840450000001</v>
      </c>
      <c r="V36" s="31" t="str">
        <f t="shared" si="2"/>
        <v/>
      </c>
      <c r="W36" s="31">
        <f t="shared" si="2"/>
        <v>20.7040435</v>
      </c>
      <c r="X36" s="31" t="str">
        <f t="shared" si="2"/>
        <v/>
      </c>
      <c r="Y36" s="31">
        <f t="shared" si="2"/>
        <v>371.9724385</v>
      </c>
      <c r="Z36" s="31" t="str">
        <f t="shared" si="2"/>
        <v/>
      </c>
      <c r="AA36" s="30"/>
      <c r="AB36" s="30" t="str">
        <f t="shared" ref="AB36:AE36" si="3">IF(SUM(AB9:AB35)=0,"",SUM(AB9:AB35))</f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54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ht="20.1" customHeight="1" spans="1:42">
      <c r="A37" s="32" t="s">
        <v>61</v>
      </c>
      <c r="B37" s="33"/>
      <c r="C37" s="33"/>
      <c r="D37" s="33"/>
      <c r="E37" s="34">
        <f t="shared" ref="E37:I37" si="4">IF(E36="","",E36)</f>
        <v>377.550843</v>
      </c>
      <c r="F37" s="33"/>
      <c r="G37" s="34">
        <f t="shared" si="4"/>
        <v>75.5101686</v>
      </c>
      <c r="H37" s="33"/>
      <c r="I37" s="34">
        <f t="shared" si="4"/>
        <v>226.5305058</v>
      </c>
      <c r="J37" s="33"/>
      <c r="K37" s="34">
        <f t="shared" ref="K37:O37" si="5">IF(K36="","",K36)</f>
        <v>75.5101686</v>
      </c>
      <c r="L37" s="33"/>
      <c r="M37" s="34" t="str">
        <f t="shared" si="5"/>
        <v/>
      </c>
      <c r="N37" s="33"/>
      <c r="O37" s="34" t="str">
        <f t="shared" si="5"/>
        <v/>
      </c>
      <c r="P37" s="33"/>
      <c r="Q37" s="34" t="str">
        <f t="shared" ref="Q37:Z37" si="6">IF(Q36="","",Q36)</f>
        <v/>
      </c>
      <c r="R37" s="34">
        <f t="shared" si="6"/>
        <v>26.282448</v>
      </c>
      <c r="S37" s="34">
        <f t="shared" si="6"/>
        <v>26.282448</v>
      </c>
      <c r="T37" s="34" t="str">
        <f t="shared" si="6"/>
        <v/>
      </c>
      <c r="U37" s="34">
        <f t="shared" si="6"/>
        <v>5.57840450000001</v>
      </c>
      <c r="V37" s="34" t="str">
        <f t="shared" si="6"/>
        <v/>
      </c>
      <c r="W37" s="34">
        <f t="shared" si="6"/>
        <v>20.7040435</v>
      </c>
      <c r="X37" s="34" t="str">
        <f t="shared" si="6"/>
        <v/>
      </c>
      <c r="Y37" s="34">
        <f t="shared" si="6"/>
        <v>371.9724385</v>
      </c>
      <c r="Z37" s="34" t="str">
        <f t="shared" si="6"/>
        <v/>
      </c>
      <c r="AA37" s="55"/>
      <c r="AB37" s="33" t="str">
        <f t="shared" ref="AB37:AF37" si="7">IF(AB36="","",AB36)</f>
        <v/>
      </c>
      <c r="AC37" s="33" t="str">
        <f t="shared" si="7"/>
        <v/>
      </c>
      <c r="AD37" s="33" t="str">
        <f t="shared" si="7"/>
        <v/>
      </c>
      <c r="AE37" s="33" t="str">
        <f t="shared" si="7"/>
        <v/>
      </c>
      <c r="AF37" s="33" t="str">
        <f t="shared" si="7"/>
        <v/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ht="20.1" customHeight="1" spans="1:42">
      <c r="A38" s="35"/>
      <c r="B38" s="35"/>
      <c r="C38" s="35"/>
      <c r="D38" s="35"/>
      <c r="E38" s="35"/>
      <c r="F38" s="35"/>
      <c r="G38" s="35"/>
      <c r="H38" s="36"/>
      <c r="I38" s="38"/>
      <c r="J38" s="39"/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58"/>
      <c r="AH38" s="58"/>
      <c r="AI38" s="58"/>
      <c r="AJ38" s="58"/>
      <c r="AK38" s="58"/>
      <c r="AL38" s="58"/>
      <c r="AM38" s="58"/>
      <c r="AN38" s="58"/>
      <c r="AO38" s="58"/>
      <c r="AP38" s="58"/>
    </row>
  </sheetData>
  <mergeCells count="33">
    <mergeCell ref="A1:AF1"/>
    <mergeCell ref="A3:R3"/>
    <mergeCell ref="S3:AA3"/>
    <mergeCell ref="AB3:AD3"/>
    <mergeCell ref="AE3:AF3"/>
    <mergeCell ref="B4:C4"/>
    <mergeCell ref="E4:Q4"/>
    <mergeCell ref="AB4:AC4"/>
    <mergeCell ref="AD4:AE4"/>
    <mergeCell ref="B5:C5"/>
    <mergeCell ref="F5:K5"/>
    <mergeCell ref="L5:Q5"/>
    <mergeCell ref="AB5:AC5"/>
    <mergeCell ref="AD5:AE5"/>
    <mergeCell ref="B6:C6"/>
    <mergeCell ref="F6:G6"/>
    <mergeCell ref="H6:I6"/>
    <mergeCell ref="J6:K6"/>
    <mergeCell ref="L6:M6"/>
    <mergeCell ref="N6:O6"/>
    <mergeCell ref="P6:Q6"/>
    <mergeCell ref="U6:V6"/>
    <mergeCell ref="W6:X6"/>
    <mergeCell ref="Y6:Z6"/>
    <mergeCell ref="AB6:AC6"/>
    <mergeCell ref="AD6:AE6"/>
    <mergeCell ref="A4:A7"/>
    <mergeCell ref="D4:D7"/>
    <mergeCell ref="E5:E7"/>
    <mergeCell ref="AA6:AA7"/>
    <mergeCell ref="AF4:AF7"/>
    <mergeCell ref="R4:T6"/>
    <mergeCell ref="U4:AA5"/>
  </mergeCells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8"/>
  <sheetViews>
    <sheetView zoomScale="75" zoomScaleNormal="75" workbookViewId="0">
      <pane xSplit="1" ySplit="8" topLeftCell="B12" activePane="bottomRight" state="frozenSplit"/>
      <selection/>
      <selection pane="topRight"/>
      <selection pane="bottomLeft"/>
      <selection pane="bottomRight" activeCell="AI18" sqref="AI18"/>
    </sheetView>
  </sheetViews>
  <sheetFormatPr defaultColWidth="9" defaultRowHeight="14.25"/>
  <cols>
    <col min="1" max="1" width="11.625" customWidth="1"/>
    <col min="2" max="4" width="5.125" customWidth="1"/>
    <col min="5" max="5" width="7.625" customWidth="1"/>
    <col min="6" max="6" width="2.625" customWidth="1"/>
    <col min="7" max="7" width="5.625" customWidth="1"/>
    <col min="8" max="8" width="2.625" customWidth="1"/>
    <col min="9" max="9" width="6.125" customWidth="1"/>
    <col min="10" max="10" width="2.625" customWidth="1"/>
    <col min="11" max="11" width="6.125" customWidth="1"/>
    <col min="12" max="12" width="2.625" customWidth="1"/>
    <col min="13" max="13" width="6.125" customWidth="1"/>
    <col min="14" max="14" width="2.625" customWidth="1"/>
    <col min="15" max="15" width="5.625" customWidth="1"/>
    <col min="16" max="16" width="2.625" customWidth="1"/>
    <col min="17" max="17" width="5.625" customWidth="1"/>
    <col min="18" max="18" width="7.625" customWidth="1"/>
    <col min="19" max="19" width="7.125" customWidth="1"/>
    <col min="20" max="21" width="6.125" customWidth="1"/>
    <col min="22" max="22" width="5.5" customWidth="1"/>
    <col min="23" max="23" width="6.125" customWidth="1"/>
    <col min="24" max="24" width="5.625" customWidth="1"/>
    <col min="25" max="25" width="6.125" customWidth="1"/>
    <col min="26" max="26" width="5.625" customWidth="1"/>
    <col min="27" max="27" width="10.625" customWidth="1"/>
    <col min="28" max="28" width="6.125" customWidth="1"/>
    <col min="29" max="29" width="5.625" customWidth="1"/>
    <col min="30" max="30" width="5.5" customWidth="1"/>
    <col min="31" max="31" width="5.625" customWidth="1"/>
  </cols>
  <sheetData>
    <row r="1" ht="21.95" customHeight="1"/>
    <row r="4" ht="15" customHeight="1"/>
    <row r="5" ht="15" customHeight="1"/>
    <row r="6" ht="15" customHeight="1"/>
    <row r="7" ht="15" customHeight="1"/>
    <row r="8" ht="15" customHeight="1"/>
    <row r="9" ht="20.1" customHeight="1"/>
    <row r="10" ht="20.1" customHeight="1"/>
    <row r="11" ht="20.1" customHeight="1"/>
    <row r="12" ht="20.1" customHeight="1"/>
    <row r="13" ht="20.1" customHeight="1"/>
    <row r="14" ht="20.1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pageMargins left="0.78740157480315" right="0.393700787401575" top="0.78740157480315" bottom="0.78740157480315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第二勘察设计室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土方计算表001</vt:lpstr>
      <vt:lpstr>土方计算表002</vt:lpstr>
      <vt:lpstr>土方计算表003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董令民</dc:creator>
  <cp:lastModifiedBy>超</cp:lastModifiedBy>
  <dcterms:created xsi:type="dcterms:W3CDTF">2000-10-23T07:57:00Z</dcterms:created>
  <cp:lastPrinted>2000-10-24T08:03:00Z</cp:lastPrinted>
  <dcterms:modified xsi:type="dcterms:W3CDTF">2024-08-26T09:02:09Z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A86D77F5D6584B8F935288EB2A96AF25_11</vt:lpwstr>
  </property>
  <property fmtid="{D5CDD505-2E9C-101B-9397-08002B2CF9AE}" pid="3" name="KSOProductBuildVer">
    <vt:lpwstr>2052-12.1.0.17827</vt:lpwstr>
  </property>
</Properties>
</file>