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810" windowWidth="10155" windowHeight="4170" tabRatio="599"/>
  </bookViews>
  <sheets>
    <sheet name="工程数量表1" sheetId="10" r:id="rId1"/>
  </sheets>
  <definedNames>
    <definedName name="_xlnm._FilterDatabase" localSheetId="0" hidden="1">工程数量表1!$A$9:$E$37</definedName>
    <definedName name="_xlnm.Print_Area" localSheetId="0">工程数量表1!$A$1:$Q$37</definedName>
  </definedNames>
  <calcPr calcId="124519"/>
</workbook>
</file>

<file path=xl/calcChain.xml><?xml version="1.0" encoding="utf-8"?>
<calcChain xmlns="http://schemas.openxmlformats.org/spreadsheetml/2006/main">
  <c r="G11" i="10"/>
  <c r="G10"/>
  <c r="G9"/>
  <c r="P36" l="1"/>
  <c r="N36"/>
  <c r="O9"/>
  <c r="O36" s="1"/>
  <c r="M11" l="1"/>
  <c r="M10"/>
  <c r="L11"/>
  <c r="L10"/>
  <c r="F11"/>
  <c r="E11"/>
  <c r="F10"/>
  <c r="E10"/>
  <c r="F9" l="1"/>
  <c r="E9"/>
  <c r="E36" l="1"/>
  <c r="L36" l="1"/>
  <c r="I36" l="1"/>
  <c r="J36"/>
  <c r="H36"/>
  <c r="G36" l="1"/>
  <c r="M36"/>
  <c r="D36"/>
  <c r="F36"/>
</calcChain>
</file>

<file path=xl/sharedStrings.xml><?xml version="1.0" encoding="utf-8"?>
<sst xmlns="http://schemas.openxmlformats.org/spreadsheetml/2006/main" count="37" uniqueCount="31">
  <si>
    <r>
      <rPr>
        <b/>
        <sz val="10"/>
        <rFont val="宋体"/>
        <family val="3"/>
        <charset val="134"/>
      </rPr>
      <t>序号</t>
    </r>
  </si>
  <si>
    <r>
      <rPr>
        <b/>
        <sz val="10"/>
        <rFont val="宋体"/>
        <family val="3"/>
        <charset val="134"/>
      </rPr>
      <t>名称</t>
    </r>
  </si>
  <si>
    <t>处理方法</t>
  </si>
  <si>
    <r>
      <rPr>
        <b/>
        <sz val="10"/>
        <rFont val="宋体"/>
        <family val="3"/>
        <charset val="134"/>
      </rPr>
      <t>备注</t>
    </r>
  </si>
  <si>
    <r>
      <t>(m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)</t>
    </r>
  </si>
  <si>
    <r>
      <t>(m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  <phoneticPr fontId="1" type="noConversion"/>
  </si>
  <si>
    <t>合计</t>
    <phoneticPr fontId="1" type="noConversion"/>
  </si>
  <si>
    <r>
      <t>20cm C30</t>
    </r>
    <r>
      <rPr>
        <b/>
        <sz val="10"/>
        <rFont val="宋体"/>
        <family val="3"/>
        <charset val="134"/>
      </rPr>
      <t>水泥混凝土</t>
    </r>
    <r>
      <rPr>
        <b/>
        <sz val="10"/>
        <rFont val="Times New Roman"/>
        <family val="1"/>
      </rPr>
      <t>4.5MPa</t>
    </r>
    <phoneticPr fontId="1" type="noConversion"/>
  </si>
  <si>
    <t>挖土方（弃置）</t>
    <phoneticPr fontId="1" type="noConversion"/>
  </si>
  <si>
    <r>
      <t>(m</t>
    </r>
    <r>
      <rPr>
        <sz val="10"/>
        <rFont val="Times New Roman"/>
        <family val="1"/>
      </rPr>
      <t>)</t>
    </r>
    <phoneticPr fontId="1" type="noConversion"/>
  </si>
  <si>
    <t>路床（槽）整形压实</t>
    <phoneticPr fontId="1" type="noConversion"/>
  </si>
  <si>
    <t>1号区域</t>
    <phoneticPr fontId="1" type="noConversion"/>
  </si>
  <si>
    <t>水泥路面硬化</t>
    <phoneticPr fontId="1" type="noConversion"/>
  </si>
  <si>
    <t>北侧巷道</t>
    <phoneticPr fontId="1" type="noConversion"/>
  </si>
  <si>
    <t>水泥路肩硬化</t>
    <phoneticPr fontId="1" type="noConversion"/>
  </si>
  <si>
    <t>南侧道路</t>
    <phoneticPr fontId="1" type="noConversion"/>
  </si>
  <si>
    <t>成品铁艺栅栏</t>
    <phoneticPr fontId="1" type="noConversion"/>
  </si>
  <si>
    <t>预埋铁件</t>
    <phoneticPr fontId="1" type="noConversion"/>
  </si>
  <si>
    <t>(t)</t>
    <phoneticPr fontId="1" type="noConversion"/>
  </si>
  <si>
    <t>C30砼基础</t>
    <phoneticPr fontId="1" type="noConversion"/>
  </si>
  <si>
    <r>
      <t>(m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  <phoneticPr fontId="1" type="noConversion"/>
  </si>
  <si>
    <t>挖土方（弃置）</t>
    <phoneticPr fontId="1" type="noConversion"/>
  </si>
  <si>
    <t>原有栅栏拆除</t>
    <phoneticPr fontId="1" type="noConversion"/>
  </si>
  <si>
    <r>
      <t>(m</t>
    </r>
    <r>
      <rPr>
        <sz val="10"/>
        <rFont val="Times New Roman"/>
        <family val="1"/>
      </rPr>
      <t>)</t>
    </r>
    <phoneticPr fontId="1" type="noConversion"/>
  </si>
  <si>
    <t>排水井盖</t>
    <phoneticPr fontId="1" type="noConversion"/>
  </si>
  <si>
    <t>（个）</t>
    <phoneticPr fontId="1" type="noConversion"/>
  </si>
  <si>
    <t>铁艺栅栏做法参照图集15J001</t>
  </si>
  <si>
    <r>
      <t xml:space="preserve">         </t>
    </r>
    <r>
      <rPr>
        <b/>
        <sz val="20"/>
        <rFont val="宋体"/>
        <family val="3"/>
        <charset val="134"/>
      </rPr>
      <t>路面硬化主要工程数量表</t>
    </r>
    <r>
      <rPr>
        <b/>
        <sz val="20"/>
        <rFont val="Times New Roman"/>
        <family val="1"/>
      </rPr>
      <t xml:space="preserve"> </t>
    </r>
    <phoneticPr fontId="1" type="noConversion"/>
  </si>
  <si>
    <t>30cm山砂</t>
    <phoneticPr fontId="1" type="noConversion"/>
  </si>
  <si>
    <t>DN300钢筋砼管（顶管施工）</t>
    <phoneticPr fontId="1" type="noConversion"/>
  </si>
  <si>
    <t>加固坎水泥砂浆抹面2cm</t>
    <phoneticPr fontId="1" type="noConversion"/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</si>
</sst>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_);[Red]\(0.000\)"/>
    <numFmt numFmtId="178" formatCode="0_);[Red]\(0\)"/>
    <numFmt numFmtId="179" formatCode="0_ "/>
    <numFmt numFmtId="180" formatCode="0.0_ "/>
    <numFmt numFmtId="181" formatCode="0.000_ "/>
    <numFmt numFmtId="182" formatCode="0.0_);[Red]\(0.0\)"/>
  </numFmts>
  <fonts count="11">
    <font>
      <sz val="12"/>
      <name val="Times New Roman"/>
      <family val="1"/>
    </font>
    <font>
      <sz val="9"/>
      <name val="宋体"/>
      <family val="3"/>
      <charset val="134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宋体"/>
      <family val="3"/>
      <charset val="134"/>
    </font>
    <font>
      <b/>
      <sz val="20"/>
      <name val="Times New Roman"/>
      <family val="1"/>
    </font>
    <font>
      <b/>
      <sz val="20"/>
      <name val="宋体"/>
      <family val="3"/>
      <charset val="134"/>
    </font>
    <font>
      <sz val="10"/>
      <name val="宋体"/>
      <family val="2"/>
      <charset val="13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179" fontId="4" fillId="0" borderId="2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80" fontId="3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81" fontId="4" fillId="0" borderId="3" xfId="0" applyNumberFormat="1" applyFont="1" applyFill="1" applyBorder="1" applyAlignment="1">
      <alignment horizontal="center" vertical="center"/>
    </xf>
    <xf numFmtId="178" fontId="4" fillId="0" borderId="6" xfId="0" applyNumberFormat="1" applyFont="1" applyFill="1" applyBorder="1" applyAlignment="1">
      <alignment horizontal="center" vertical="center"/>
    </xf>
    <xf numFmtId="180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178" fontId="10" fillId="0" borderId="3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178" fontId="10" fillId="0" borderId="6" xfId="0" applyNumberFormat="1" applyFont="1" applyFill="1" applyBorder="1" applyAlignment="1">
      <alignment horizontal="center" vertical="center"/>
    </xf>
    <xf numFmtId="178" fontId="6" fillId="0" borderId="3" xfId="0" applyNumberFormat="1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9" fontId="4" fillId="0" borderId="7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8" fontId="6" fillId="0" borderId="4" xfId="0" applyNumberFormat="1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/>
    </xf>
    <xf numFmtId="178" fontId="6" fillId="0" borderId="5" xfId="0" applyNumberFormat="1" applyFont="1" applyFill="1" applyBorder="1" applyAlignment="1">
      <alignment horizontal="center" vertical="center" wrapText="1"/>
    </xf>
    <xf numFmtId="180" fontId="2" fillId="0" borderId="0" xfId="0" applyNumberFormat="1" applyFont="1" applyFill="1" applyBorder="1" applyAlignment="1">
      <alignment horizontal="left"/>
    </xf>
    <xf numFmtId="176" fontId="4" fillId="0" borderId="3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82" fontId="4" fillId="0" borderId="6" xfId="0" applyNumberFormat="1" applyFont="1" applyFill="1" applyBorder="1" applyAlignment="1">
      <alignment horizontal="center" vertical="center"/>
    </xf>
    <xf numFmtId="178" fontId="4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/>
    </xf>
    <xf numFmtId="178" fontId="4" fillId="0" borderId="6" xfId="0" applyNumberFormat="1" applyFont="1" applyFill="1" applyBorder="1" applyAlignment="1">
      <alignment horizontal="center" vertical="center"/>
    </xf>
    <xf numFmtId="178" fontId="4" fillId="0" borderId="19" xfId="0" applyNumberFormat="1" applyFont="1" applyFill="1" applyBorder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0" fontId="3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left"/>
    </xf>
    <xf numFmtId="180" fontId="2" fillId="0" borderId="10" xfId="0" applyNumberFormat="1" applyFont="1" applyFill="1" applyBorder="1" applyAlignment="1">
      <alignment horizontal="center" vertical="center" wrapText="1"/>
    </xf>
    <xf numFmtId="180" fontId="2" fillId="0" borderId="11" xfId="0" applyNumberFormat="1" applyFont="1" applyFill="1" applyBorder="1" applyAlignment="1">
      <alignment horizontal="center" vertical="center" wrapText="1"/>
    </xf>
    <xf numFmtId="180" fontId="2" fillId="0" borderId="12" xfId="0" applyNumberFormat="1" applyFont="1" applyFill="1" applyBorder="1" applyAlignment="1">
      <alignment horizontal="center" vertical="center" wrapText="1"/>
    </xf>
    <xf numFmtId="180" fontId="2" fillId="0" borderId="8" xfId="0" applyNumberFormat="1" applyFont="1" applyFill="1" applyBorder="1" applyAlignment="1">
      <alignment horizontal="center" vertical="center"/>
    </xf>
    <xf numFmtId="180" fontId="2" fillId="0" borderId="3" xfId="0" applyNumberFormat="1" applyFont="1" applyFill="1" applyBorder="1" applyAlignment="1">
      <alignment horizontal="center" vertical="center"/>
    </xf>
    <xf numFmtId="177" fontId="3" fillId="0" borderId="17" xfId="0" applyNumberFormat="1" applyFont="1" applyFill="1" applyBorder="1" applyAlignment="1">
      <alignment horizontal="center" vertical="center" wrapText="1"/>
    </xf>
    <xf numFmtId="177" fontId="3" fillId="0" borderId="9" xfId="0" applyNumberFormat="1" applyFont="1" applyFill="1" applyBorder="1" applyAlignment="1">
      <alignment horizontal="center" vertical="center" wrapText="1"/>
    </xf>
    <xf numFmtId="177" fontId="3" fillId="0" borderId="14" xfId="0" applyNumberFormat="1" applyFont="1" applyFill="1" applyBorder="1" applyAlignment="1">
      <alignment horizontal="center" vertical="center" wrapText="1"/>
    </xf>
    <xf numFmtId="180" fontId="2" fillId="0" borderId="15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176" fontId="3" fillId="0" borderId="13" xfId="0" applyNumberFormat="1" applyFont="1" applyFill="1" applyBorder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center" vertical="center" wrapText="1"/>
    </xf>
    <xf numFmtId="176" fontId="2" fillId="0" borderId="14" xfId="0" applyNumberFormat="1" applyFont="1" applyFill="1" applyBorder="1" applyAlignment="1">
      <alignment horizontal="center" vertical="center" wrapText="1"/>
    </xf>
    <xf numFmtId="180" fontId="2" fillId="0" borderId="28" xfId="0" applyNumberFormat="1" applyFont="1" applyFill="1" applyBorder="1" applyAlignment="1">
      <alignment horizontal="center" vertical="center"/>
    </xf>
    <xf numFmtId="180" fontId="2" fillId="0" borderId="16" xfId="0" applyNumberFormat="1" applyFont="1" applyFill="1" applyBorder="1" applyAlignment="1">
      <alignment horizontal="center" vertical="center"/>
    </xf>
    <xf numFmtId="180" fontId="2" fillId="0" borderId="18" xfId="0" applyNumberFormat="1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82" fontId="4" fillId="0" borderId="6" xfId="0" applyNumberFormat="1" applyFont="1" applyFill="1" applyBorder="1" applyAlignment="1">
      <alignment horizontal="center" vertical="center"/>
    </xf>
    <xf numFmtId="182" fontId="4" fillId="0" borderId="19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19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 wrapText="1"/>
    </xf>
    <xf numFmtId="176" fontId="3" fillId="0" borderId="14" xfId="0" applyNumberFormat="1" applyFont="1" applyFill="1" applyBorder="1" applyAlignment="1">
      <alignment horizontal="center" vertical="center" wrapText="1"/>
    </xf>
    <xf numFmtId="178" fontId="2" fillId="0" borderId="13" xfId="0" applyNumberFormat="1" applyFont="1" applyFill="1" applyBorder="1" applyAlignment="1">
      <alignment horizontal="center" vertical="center" wrapText="1"/>
    </xf>
    <xf numFmtId="178" fontId="2" fillId="0" borderId="9" xfId="0" applyNumberFormat="1" applyFont="1" applyFill="1" applyBorder="1" applyAlignment="1">
      <alignment horizontal="center" vertical="center" wrapText="1"/>
    </xf>
    <xf numFmtId="178" fontId="2" fillId="0" borderId="14" xfId="0" applyNumberFormat="1" applyFont="1" applyFill="1" applyBorder="1" applyAlignment="1">
      <alignment horizontal="center" vertical="center" wrapText="1"/>
    </xf>
    <xf numFmtId="176" fontId="3" fillId="0" borderId="20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6" fontId="2" fillId="0" borderId="22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76" fontId="2" fillId="0" borderId="24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76" fontId="4" fillId="0" borderId="26" xfId="0" applyNumberFormat="1" applyFont="1" applyFill="1" applyBorder="1" applyAlignment="1">
      <alignment horizontal="center" vertical="center"/>
    </xf>
    <xf numFmtId="176" fontId="4" fillId="0" borderId="27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7"/>
  <sheetViews>
    <sheetView tabSelected="1" zoomScale="80" zoomScaleNormal="80" workbookViewId="0">
      <pane xSplit="2" ySplit="8" topLeftCell="C9" activePane="bottomRight" state="frozen"/>
      <selection activeCell="C25" sqref="C25"/>
      <selection pane="topRight" activeCell="C25" sqref="C25"/>
      <selection pane="bottomLeft" activeCell="C25" sqref="C25"/>
      <selection pane="bottomRight" activeCell="N19" sqref="N19"/>
    </sheetView>
  </sheetViews>
  <sheetFormatPr defaultColWidth="9" defaultRowHeight="23.1" customHeight="1"/>
  <cols>
    <col min="1" max="1" width="4.75" style="8" customWidth="1"/>
    <col min="2" max="2" width="10.75" style="8" customWidth="1"/>
    <col min="3" max="3" width="16.875" style="2" customWidth="1"/>
    <col min="4" max="5" width="12.625" style="5" customWidth="1"/>
    <col min="6" max="6" width="11.625" style="4" customWidth="1"/>
    <col min="7" max="8" width="9" style="4" customWidth="1"/>
    <col min="9" max="9" width="12.625" style="4" customWidth="1"/>
    <col min="10" max="10" width="10.375" style="4" customWidth="1"/>
    <col min="11" max="11" width="0.375" style="4" customWidth="1"/>
    <col min="12" max="13" width="9" style="4" customWidth="1"/>
    <col min="14" max="14" width="15.25" style="4" customWidth="1"/>
    <col min="15" max="15" width="13.625" style="4" customWidth="1"/>
    <col min="16" max="16" width="10.375" style="4" customWidth="1"/>
    <col min="17" max="17" width="12.625" style="4" customWidth="1"/>
    <col min="18" max="18" width="11" style="8" customWidth="1"/>
    <col min="19" max="19" width="0.125" style="4" hidden="1" customWidth="1"/>
    <col min="20" max="20" width="0.125" style="8" hidden="1" customWidth="1"/>
    <col min="21" max="16384" width="9" style="8"/>
  </cols>
  <sheetData>
    <row r="1" spans="1:28" s="12" customFormat="1" ht="27.75" customHeight="1">
      <c r="A1" s="43" t="s">
        <v>27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S1" s="9"/>
    </row>
    <row r="2" spans="1:28" ht="21" customHeight="1" thickBot="1">
      <c r="A2" s="44"/>
      <c r="B2" s="45"/>
      <c r="C2" s="45"/>
      <c r="D2" s="18"/>
      <c r="E2" s="33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U2" s="9"/>
    </row>
    <row r="3" spans="1:28" ht="20.25" customHeight="1">
      <c r="A3" s="46" t="s">
        <v>0</v>
      </c>
      <c r="B3" s="49" t="s">
        <v>1</v>
      </c>
      <c r="C3" s="51" t="s">
        <v>2</v>
      </c>
      <c r="D3" s="59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1"/>
      <c r="Q3" s="54" t="s">
        <v>3</v>
      </c>
      <c r="U3" s="12"/>
      <c r="V3" s="12"/>
      <c r="W3" s="12"/>
      <c r="X3" s="12"/>
    </row>
    <row r="4" spans="1:28" ht="12.95" customHeight="1">
      <c r="A4" s="47"/>
      <c r="B4" s="50"/>
      <c r="C4" s="52"/>
      <c r="D4" s="72" t="s">
        <v>7</v>
      </c>
      <c r="E4" s="56" t="s">
        <v>28</v>
      </c>
      <c r="F4" s="56" t="s">
        <v>10</v>
      </c>
      <c r="G4" s="56" t="s">
        <v>8</v>
      </c>
      <c r="H4" s="56" t="s">
        <v>16</v>
      </c>
      <c r="I4" s="56" t="s">
        <v>17</v>
      </c>
      <c r="J4" s="75" t="s">
        <v>19</v>
      </c>
      <c r="K4" s="76"/>
      <c r="L4" s="56" t="s">
        <v>21</v>
      </c>
      <c r="M4" s="56" t="s">
        <v>22</v>
      </c>
      <c r="N4" s="56" t="s">
        <v>29</v>
      </c>
      <c r="O4" s="56" t="s">
        <v>30</v>
      </c>
      <c r="P4" s="56" t="s">
        <v>24</v>
      </c>
      <c r="Q4" s="55"/>
      <c r="W4" s="7"/>
    </row>
    <row r="5" spans="1:28" ht="12.95" customHeight="1">
      <c r="A5" s="47"/>
      <c r="B5" s="50"/>
      <c r="C5" s="52"/>
      <c r="D5" s="73"/>
      <c r="E5" s="70"/>
      <c r="F5" s="57"/>
      <c r="G5" s="57"/>
      <c r="H5" s="57"/>
      <c r="I5" s="57"/>
      <c r="J5" s="77"/>
      <c r="K5" s="78"/>
      <c r="L5" s="57"/>
      <c r="M5" s="57"/>
      <c r="N5" s="57"/>
      <c r="O5" s="57"/>
      <c r="P5" s="57"/>
      <c r="Q5" s="55"/>
    </row>
    <row r="6" spans="1:28" ht="12.95" customHeight="1">
      <c r="A6" s="47"/>
      <c r="B6" s="50"/>
      <c r="C6" s="52"/>
      <c r="D6" s="73"/>
      <c r="E6" s="70"/>
      <c r="F6" s="57"/>
      <c r="G6" s="57"/>
      <c r="H6" s="57"/>
      <c r="I6" s="57"/>
      <c r="J6" s="77"/>
      <c r="K6" s="78"/>
      <c r="L6" s="57"/>
      <c r="M6" s="57"/>
      <c r="N6" s="57"/>
      <c r="O6" s="57"/>
      <c r="P6" s="57"/>
      <c r="Q6" s="55"/>
    </row>
    <row r="7" spans="1:28" ht="12.95" customHeight="1">
      <c r="A7" s="47"/>
      <c r="B7" s="50"/>
      <c r="C7" s="52"/>
      <c r="D7" s="74"/>
      <c r="E7" s="71"/>
      <c r="F7" s="58"/>
      <c r="G7" s="58"/>
      <c r="H7" s="58"/>
      <c r="I7" s="58"/>
      <c r="J7" s="79"/>
      <c r="K7" s="80"/>
      <c r="L7" s="58"/>
      <c r="M7" s="58"/>
      <c r="N7" s="58"/>
      <c r="O7" s="58"/>
      <c r="P7" s="58"/>
      <c r="Q7" s="55"/>
    </row>
    <row r="8" spans="1:28" ht="15" customHeight="1">
      <c r="A8" s="48"/>
      <c r="B8" s="50"/>
      <c r="C8" s="53"/>
      <c r="D8" s="3" t="s">
        <v>4</v>
      </c>
      <c r="E8" s="10" t="s">
        <v>4</v>
      </c>
      <c r="F8" s="10" t="s">
        <v>4</v>
      </c>
      <c r="G8" s="10" t="s">
        <v>5</v>
      </c>
      <c r="H8" s="10" t="s">
        <v>9</v>
      </c>
      <c r="I8" s="10" t="s">
        <v>18</v>
      </c>
      <c r="J8" s="64" t="s">
        <v>20</v>
      </c>
      <c r="K8" s="65"/>
      <c r="L8" s="10" t="s">
        <v>5</v>
      </c>
      <c r="M8" s="10" t="s">
        <v>9</v>
      </c>
      <c r="N8" s="10" t="s">
        <v>23</v>
      </c>
      <c r="O8" s="10" t="s">
        <v>4</v>
      </c>
      <c r="P8" s="39" t="s">
        <v>25</v>
      </c>
      <c r="Q8" s="15"/>
      <c r="W8" s="7"/>
    </row>
    <row r="9" spans="1:28" ht="23.1" customHeight="1">
      <c r="A9" s="1">
        <v>1</v>
      </c>
      <c r="B9" s="26" t="s">
        <v>11</v>
      </c>
      <c r="C9" s="23" t="s">
        <v>12</v>
      </c>
      <c r="D9" s="34">
        <v>86.4</v>
      </c>
      <c r="E9" s="34">
        <f>D9</f>
        <v>86.4</v>
      </c>
      <c r="F9" s="35">
        <f>D9</f>
        <v>86.4</v>
      </c>
      <c r="G9" s="35">
        <f>D9*0.5</f>
        <v>43.2</v>
      </c>
      <c r="H9" s="17"/>
      <c r="I9" s="35"/>
      <c r="J9" s="66"/>
      <c r="K9" s="67"/>
      <c r="L9" s="37"/>
      <c r="M9" s="17"/>
      <c r="N9" s="35">
        <v>18</v>
      </c>
      <c r="O9" s="35">
        <f>0.8*1.5</f>
        <v>1.2000000000000002</v>
      </c>
      <c r="P9" s="38">
        <v>20</v>
      </c>
      <c r="Q9" s="21"/>
      <c r="U9" s="7"/>
      <c r="W9" s="7"/>
    </row>
    <row r="10" spans="1:28" ht="23.1" customHeight="1">
      <c r="A10" s="1">
        <v>2</v>
      </c>
      <c r="B10" s="26" t="s">
        <v>13</v>
      </c>
      <c r="C10" s="23" t="s">
        <v>14</v>
      </c>
      <c r="D10" s="34">
        <v>239.9</v>
      </c>
      <c r="E10" s="34">
        <f>D10</f>
        <v>239.9</v>
      </c>
      <c r="F10" s="35">
        <f>D10</f>
        <v>239.9</v>
      </c>
      <c r="G10" s="35">
        <f>D10*0.5</f>
        <v>119.95</v>
      </c>
      <c r="H10" s="35">
        <v>323.5</v>
      </c>
      <c r="I10" s="25">
        <v>0.09</v>
      </c>
      <c r="J10" s="68">
        <v>6.42</v>
      </c>
      <c r="K10" s="69"/>
      <c r="L10" s="35">
        <f>J10</f>
        <v>6.42</v>
      </c>
      <c r="M10" s="35">
        <f>H10</f>
        <v>323.5</v>
      </c>
      <c r="N10" s="38"/>
      <c r="O10" s="38"/>
      <c r="P10" s="38"/>
      <c r="Q10" s="62" t="s">
        <v>26</v>
      </c>
      <c r="S10" s="4">
        <v>180</v>
      </c>
      <c r="W10" s="7"/>
      <c r="AB10" s="7"/>
    </row>
    <row r="11" spans="1:28" ht="23.1" customHeight="1">
      <c r="A11" s="1">
        <v>3</v>
      </c>
      <c r="B11" s="26" t="s">
        <v>15</v>
      </c>
      <c r="C11" s="23" t="s">
        <v>14</v>
      </c>
      <c r="D11" s="34">
        <v>215.9</v>
      </c>
      <c r="E11" s="34">
        <f>D11</f>
        <v>215.9</v>
      </c>
      <c r="F11" s="35">
        <f>D11</f>
        <v>215.9</v>
      </c>
      <c r="G11" s="35">
        <f>D11*0.5</f>
        <v>107.95</v>
      </c>
      <c r="H11" s="35">
        <v>760.4</v>
      </c>
      <c r="I11" s="25">
        <v>0.21</v>
      </c>
      <c r="J11" s="68">
        <v>15.09</v>
      </c>
      <c r="K11" s="69"/>
      <c r="L11" s="35">
        <f>J11</f>
        <v>15.09</v>
      </c>
      <c r="M11" s="35">
        <f>H11</f>
        <v>760.4</v>
      </c>
      <c r="N11" s="38"/>
      <c r="O11" s="38"/>
      <c r="P11" s="38"/>
      <c r="Q11" s="63"/>
      <c r="S11" s="4">
        <v>2083.0439999999999</v>
      </c>
      <c r="AB11" s="7"/>
    </row>
    <row r="12" spans="1:28" ht="23.1" customHeight="1">
      <c r="A12" s="1">
        <v>4</v>
      </c>
      <c r="B12" s="26"/>
      <c r="C12" s="23"/>
      <c r="D12" s="3"/>
      <c r="E12" s="3"/>
      <c r="F12" s="17"/>
      <c r="G12" s="22"/>
      <c r="H12" s="17"/>
      <c r="I12" s="17"/>
      <c r="J12" s="41"/>
      <c r="K12" s="42"/>
      <c r="L12" s="17"/>
      <c r="M12" s="25"/>
      <c r="N12" s="25"/>
      <c r="O12" s="25"/>
      <c r="P12" s="25"/>
      <c r="Q12" s="21"/>
      <c r="S12" s="4">
        <v>1124.319</v>
      </c>
      <c r="T12" s="8">
        <v>4630.6509999999998</v>
      </c>
      <c r="AB12" s="7"/>
    </row>
    <row r="13" spans="1:28" ht="23.1" customHeight="1">
      <c r="A13" s="1">
        <v>5</v>
      </c>
      <c r="B13" s="27"/>
      <c r="C13" s="23"/>
      <c r="D13" s="3"/>
      <c r="E13" s="3"/>
      <c r="F13" s="17"/>
      <c r="G13" s="17"/>
      <c r="H13" s="17"/>
      <c r="I13" s="17"/>
      <c r="J13" s="41"/>
      <c r="K13" s="42"/>
      <c r="L13" s="17"/>
      <c r="M13" s="24"/>
      <c r="N13" s="24"/>
      <c r="O13" s="24"/>
      <c r="P13" s="24"/>
      <c r="Q13" s="6"/>
      <c r="S13" s="4">
        <v>2833.3780000000002</v>
      </c>
    </row>
    <row r="14" spans="1:28" ht="23.1" customHeight="1">
      <c r="A14" s="1">
        <v>6</v>
      </c>
      <c r="B14" s="26"/>
      <c r="C14" s="23"/>
      <c r="D14" s="3"/>
      <c r="E14" s="3"/>
      <c r="F14" s="17"/>
      <c r="G14" s="17"/>
      <c r="H14" s="22"/>
      <c r="I14" s="22"/>
      <c r="J14" s="41"/>
      <c r="K14" s="42"/>
      <c r="L14" s="17"/>
      <c r="M14" s="17"/>
      <c r="N14" s="38"/>
      <c r="O14" s="38"/>
      <c r="P14" s="38"/>
      <c r="Q14" s="21"/>
      <c r="S14" s="4">
        <v>1563.1880000000001</v>
      </c>
    </row>
    <row r="15" spans="1:28" ht="23.1" customHeight="1">
      <c r="A15" s="1">
        <v>7</v>
      </c>
      <c r="B15" s="26"/>
      <c r="C15" s="23"/>
      <c r="D15" s="3"/>
      <c r="E15" s="3"/>
      <c r="F15" s="17"/>
      <c r="G15" s="22"/>
      <c r="H15" s="17"/>
      <c r="I15" s="17"/>
      <c r="J15" s="41"/>
      <c r="K15" s="42"/>
      <c r="L15" s="17"/>
      <c r="M15" s="25"/>
      <c r="N15" s="25"/>
      <c r="O15" s="25"/>
      <c r="P15" s="25"/>
      <c r="Q15" s="21"/>
      <c r="S15" s="4">
        <v>1914.7360000000001</v>
      </c>
    </row>
    <row r="16" spans="1:28" ht="23.1" customHeight="1">
      <c r="A16" s="1">
        <v>8</v>
      </c>
      <c r="B16" s="26"/>
      <c r="C16" s="23"/>
      <c r="D16" s="3"/>
      <c r="E16" s="3"/>
      <c r="F16" s="17"/>
      <c r="G16" s="17"/>
      <c r="H16" s="17"/>
      <c r="I16" s="17"/>
      <c r="J16" s="41"/>
      <c r="K16" s="42"/>
      <c r="L16" s="17"/>
      <c r="M16" s="17"/>
      <c r="N16" s="38"/>
      <c r="O16" s="38"/>
      <c r="P16" s="38"/>
      <c r="Q16" s="21"/>
      <c r="S16" s="4">
        <v>1914.672</v>
      </c>
    </row>
    <row r="17" spans="1:19" ht="23.1" customHeight="1">
      <c r="A17" s="1">
        <v>9</v>
      </c>
      <c r="B17" s="26"/>
      <c r="C17" s="23"/>
      <c r="D17" s="3"/>
      <c r="E17" s="3"/>
      <c r="F17" s="17"/>
      <c r="G17" s="17"/>
      <c r="H17" s="22"/>
      <c r="I17" s="22"/>
      <c r="J17" s="41"/>
      <c r="K17" s="42"/>
      <c r="L17" s="17"/>
      <c r="M17" s="17"/>
      <c r="N17" s="38"/>
      <c r="O17" s="38"/>
      <c r="P17" s="38"/>
      <c r="Q17" s="21"/>
      <c r="S17" s="4">
        <v>1096.3979999999999</v>
      </c>
    </row>
    <row r="18" spans="1:19" ht="23.1" customHeight="1">
      <c r="A18" s="1">
        <v>10</v>
      </c>
      <c r="B18" s="13"/>
      <c r="C18" s="23"/>
      <c r="D18" s="20"/>
      <c r="E18" s="20"/>
      <c r="F18" s="17"/>
      <c r="G18" s="22"/>
      <c r="H18" s="17"/>
      <c r="I18" s="17"/>
      <c r="J18" s="41"/>
      <c r="K18" s="42"/>
      <c r="L18" s="17"/>
      <c r="M18" s="25"/>
      <c r="N18" s="25"/>
      <c r="O18" s="25"/>
      <c r="P18" s="25"/>
      <c r="Q18" s="21"/>
      <c r="S18" s="4">
        <v>1096.3979999999999</v>
      </c>
    </row>
    <row r="19" spans="1:19" ht="23.1" customHeight="1">
      <c r="A19" s="1">
        <v>11</v>
      </c>
      <c r="B19" s="13"/>
      <c r="C19" s="23"/>
      <c r="D19" s="3"/>
      <c r="E19" s="3"/>
      <c r="F19" s="17"/>
      <c r="G19" s="22"/>
      <c r="H19" s="22"/>
      <c r="I19" s="22"/>
      <c r="J19" s="41"/>
      <c r="K19" s="42"/>
      <c r="L19" s="17"/>
      <c r="M19" s="25"/>
      <c r="N19" s="25"/>
      <c r="O19" s="25"/>
      <c r="P19" s="25"/>
      <c r="Q19" s="21"/>
      <c r="S19" s="4">
        <v>1676.8</v>
      </c>
    </row>
    <row r="20" spans="1:19" ht="23.1" customHeight="1">
      <c r="A20" s="1">
        <v>12</v>
      </c>
      <c r="B20" s="13"/>
      <c r="C20" s="23"/>
      <c r="D20" s="20"/>
      <c r="E20" s="20"/>
      <c r="F20" s="17"/>
      <c r="G20" s="22"/>
      <c r="H20" s="22"/>
      <c r="I20" s="22"/>
      <c r="J20" s="41"/>
      <c r="K20" s="42"/>
      <c r="L20" s="17"/>
      <c r="M20" s="24"/>
      <c r="N20" s="24"/>
      <c r="O20" s="24"/>
      <c r="P20" s="24"/>
      <c r="Q20" s="21"/>
    </row>
    <row r="21" spans="1:19" ht="23.1" customHeight="1">
      <c r="A21" s="1">
        <v>13</v>
      </c>
      <c r="B21" s="13"/>
      <c r="C21" s="23"/>
      <c r="D21" s="3"/>
      <c r="E21" s="3"/>
      <c r="F21" s="17"/>
      <c r="G21" s="17"/>
      <c r="H21" s="22"/>
      <c r="I21" s="22"/>
      <c r="J21" s="41"/>
      <c r="K21" s="42"/>
      <c r="L21" s="17"/>
      <c r="M21" s="17"/>
      <c r="N21" s="38"/>
      <c r="O21" s="38"/>
      <c r="P21" s="38"/>
      <c r="Q21" s="21"/>
    </row>
    <row r="22" spans="1:19" ht="23.1" customHeight="1">
      <c r="A22" s="1">
        <v>14</v>
      </c>
      <c r="B22" s="13"/>
      <c r="C22" s="23"/>
      <c r="D22" s="3"/>
      <c r="E22" s="3"/>
      <c r="F22" s="17"/>
      <c r="G22" s="17"/>
      <c r="H22" s="17"/>
      <c r="I22" s="17"/>
      <c r="J22" s="41"/>
      <c r="K22" s="42"/>
      <c r="L22" s="17"/>
      <c r="M22" s="17"/>
      <c r="N22" s="38"/>
      <c r="O22" s="38"/>
      <c r="P22" s="38"/>
      <c r="Q22" s="21"/>
    </row>
    <row r="23" spans="1:19" ht="23.1" customHeight="1">
      <c r="A23" s="1">
        <v>15</v>
      </c>
      <c r="B23" s="13"/>
      <c r="C23" s="23"/>
      <c r="D23" s="20"/>
      <c r="E23" s="20"/>
      <c r="F23" s="17"/>
      <c r="G23" s="22"/>
      <c r="H23" s="17"/>
      <c r="I23" s="17"/>
      <c r="J23" s="41"/>
      <c r="K23" s="42"/>
      <c r="L23" s="17"/>
      <c r="M23" s="25"/>
      <c r="N23" s="25"/>
      <c r="O23" s="25"/>
      <c r="P23" s="25"/>
      <c r="Q23" s="21"/>
    </row>
    <row r="24" spans="1:19" ht="23.1" customHeight="1">
      <c r="A24" s="1">
        <v>16</v>
      </c>
      <c r="B24" s="13"/>
      <c r="C24" s="23"/>
      <c r="D24" s="3"/>
      <c r="E24" s="3"/>
      <c r="F24" s="17"/>
      <c r="G24" s="22"/>
      <c r="H24" s="22"/>
      <c r="I24" s="22"/>
      <c r="J24" s="41"/>
      <c r="K24" s="42"/>
      <c r="L24" s="17"/>
      <c r="M24" s="25"/>
      <c r="N24" s="25"/>
      <c r="O24" s="25"/>
      <c r="P24" s="25"/>
      <c r="Q24" s="21"/>
    </row>
    <row r="25" spans="1:19" ht="23.1" customHeight="1">
      <c r="A25" s="1">
        <v>17</v>
      </c>
      <c r="B25" s="14"/>
      <c r="C25" s="16"/>
      <c r="D25" s="17"/>
      <c r="E25" s="17"/>
      <c r="F25" s="17"/>
      <c r="G25" s="17"/>
      <c r="H25" s="17"/>
      <c r="I25" s="17"/>
      <c r="J25" s="41"/>
      <c r="K25" s="42"/>
      <c r="L25" s="17"/>
      <c r="M25" s="17"/>
      <c r="N25" s="38"/>
      <c r="O25" s="38"/>
      <c r="P25" s="38"/>
      <c r="Q25" s="6"/>
    </row>
    <row r="26" spans="1:19" ht="23.1" customHeight="1">
      <c r="A26" s="1">
        <v>18</v>
      </c>
      <c r="B26" s="13"/>
      <c r="C26" s="23"/>
      <c r="D26" s="3"/>
      <c r="E26" s="3"/>
      <c r="F26" s="17"/>
      <c r="G26" s="17"/>
      <c r="H26" s="22"/>
      <c r="I26" s="22"/>
      <c r="J26" s="41"/>
      <c r="K26" s="42"/>
      <c r="L26" s="22"/>
      <c r="M26" s="17"/>
      <c r="N26" s="38"/>
      <c r="O26" s="38"/>
      <c r="P26" s="38"/>
      <c r="Q26" s="21"/>
    </row>
    <row r="27" spans="1:19" ht="22.5" customHeight="1">
      <c r="A27" s="1">
        <v>19</v>
      </c>
      <c r="B27" s="13"/>
      <c r="C27" s="23"/>
      <c r="D27" s="20"/>
      <c r="E27" s="20"/>
      <c r="F27" s="17"/>
      <c r="G27" s="22"/>
      <c r="H27" s="17"/>
      <c r="I27" s="17"/>
      <c r="J27" s="41"/>
      <c r="K27" s="42"/>
      <c r="L27" s="17"/>
      <c r="M27" s="25"/>
      <c r="N27" s="25"/>
      <c r="O27" s="25"/>
      <c r="P27" s="25"/>
      <c r="Q27" s="21"/>
    </row>
    <row r="28" spans="1:19" ht="23.1" customHeight="1">
      <c r="A28" s="1">
        <v>20</v>
      </c>
      <c r="B28" s="13"/>
      <c r="C28" s="23"/>
      <c r="D28" s="3"/>
      <c r="E28" s="3"/>
      <c r="F28" s="17"/>
      <c r="G28" s="22"/>
      <c r="H28" s="22"/>
      <c r="I28" s="22"/>
      <c r="J28" s="41"/>
      <c r="K28" s="42"/>
      <c r="L28" s="22"/>
      <c r="M28" s="25"/>
      <c r="N28" s="25"/>
      <c r="O28" s="25"/>
      <c r="P28" s="25"/>
      <c r="Q28" s="21"/>
    </row>
    <row r="29" spans="1:19" ht="23.1" customHeight="1">
      <c r="A29" s="1">
        <v>21</v>
      </c>
      <c r="B29" s="13"/>
      <c r="C29" s="23"/>
      <c r="D29" s="22"/>
      <c r="E29" s="22"/>
      <c r="F29" s="17"/>
      <c r="G29" s="22"/>
      <c r="H29" s="22"/>
      <c r="I29" s="22"/>
      <c r="J29" s="41"/>
      <c r="K29" s="42"/>
      <c r="L29" s="17"/>
      <c r="M29" s="25"/>
      <c r="N29" s="25"/>
      <c r="O29" s="25"/>
      <c r="P29" s="25"/>
      <c r="Q29" s="21"/>
    </row>
    <row r="30" spans="1:19" ht="23.1" customHeight="1">
      <c r="A30" s="1">
        <v>22</v>
      </c>
      <c r="B30" s="13"/>
      <c r="C30" s="23"/>
      <c r="D30" s="20"/>
      <c r="E30" s="20"/>
      <c r="F30" s="17"/>
      <c r="G30" s="22"/>
      <c r="H30" s="22"/>
      <c r="I30" s="22"/>
      <c r="J30" s="41"/>
      <c r="K30" s="42"/>
      <c r="L30" s="17"/>
      <c r="M30" s="25"/>
      <c r="N30" s="25"/>
      <c r="O30" s="25"/>
      <c r="P30" s="25"/>
      <c r="Q30" s="21"/>
    </row>
    <row r="31" spans="1:19" ht="23.1" customHeight="1">
      <c r="A31" s="1">
        <v>23</v>
      </c>
      <c r="B31" s="13"/>
      <c r="C31" s="23"/>
      <c r="D31" s="20"/>
      <c r="E31" s="20"/>
      <c r="F31" s="38"/>
      <c r="G31" s="22"/>
      <c r="H31" s="22"/>
      <c r="I31" s="22"/>
      <c r="J31" s="41"/>
      <c r="K31" s="42"/>
      <c r="L31" s="38"/>
      <c r="M31" s="25"/>
      <c r="N31" s="25"/>
      <c r="O31" s="25"/>
      <c r="P31" s="25"/>
      <c r="Q31" s="21"/>
    </row>
    <row r="32" spans="1:19" ht="23.1" customHeight="1">
      <c r="A32" s="1">
        <v>24</v>
      </c>
      <c r="B32" s="13"/>
      <c r="C32" s="23"/>
      <c r="D32" s="20"/>
      <c r="E32" s="20"/>
      <c r="F32" s="38"/>
      <c r="G32" s="22"/>
      <c r="H32" s="22"/>
      <c r="I32" s="22"/>
      <c r="J32" s="41"/>
      <c r="K32" s="42"/>
      <c r="L32" s="38"/>
      <c r="M32" s="25"/>
      <c r="N32" s="25"/>
      <c r="O32" s="25"/>
      <c r="P32" s="25"/>
      <c r="Q32" s="21"/>
    </row>
    <row r="33" spans="1:17" ht="23.1" customHeight="1">
      <c r="A33" s="1">
        <v>25</v>
      </c>
      <c r="B33" s="13"/>
      <c r="C33" s="23"/>
      <c r="D33" s="20"/>
      <c r="E33" s="20"/>
      <c r="F33" s="38"/>
      <c r="G33" s="22"/>
      <c r="H33" s="22"/>
      <c r="I33" s="22"/>
      <c r="J33" s="41"/>
      <c r="K33" s="42"/>
      <c r="L33" s="38"/>
      <c r="M33" s="25"/>
      <c r="N33" s="25"/>
      <c r="O33" s="25"/>
      <c r="P33" s="25"/>
      <c r="Q33" s="21"/>
    </row>
    <row r="34" spans="1:17" ht="23.1" customHeight="1">
      <c r="A34" s="1">
        <v>26</v>
      </c>
      <c r="B34" s="13"/>
      <c r="C34" s="23"/>
      <c r="D34" s="20"/>
      <c r="E34" s="20"/>
      <c r="F34" s="38"/>
      <c r="G34" s="22"/>
      <c r="H34" s="22"/>
      <c r="I34" s="22"/>
      <c r="J34" s="41"/>
      <c r="K34" s="42"/>
      <c r="L34" s="38"/>
      <c r="M34" s="25"/>
      <c r="N34" s="25"/>
      <c r="O34" s="25"/>
      <c r="P34" s="25"/>
      <c r="Q34" s="21"/>
    </row>
    <row r="35" spans="1:17" ht="23.1" customHeight="1">
      <c r="A35" s="1">
        <v>27</v>
      </c>
      <c r="B35" s="13"/>
      <c r="C35" s="23"/>
      <c r="D35" s="20"/>
      <c r="E35" s="20"/>
      <c r="F35" s="38"/>
      <c r="G35" s="22"/>
      <c r="H35" s="22"/>
      <c r="I35" s="22"/>
      <c r="J35" s="41"/>
      <c r="K35" s="42"/>
      <c r="L35" s="38"/>
      <c r="M35" s="25"/>
      <c r="N35" s="25"/>
      <c r="O35" s="25"/>
      <c r="P35" s="25"/>
      <c r="Q35" s="21"/>
    </row>
    <row r="36" spans="1:17" ht="23.1" customHeight="1" thickBot="1">
      <c r="A36" s="28">
        <v>28</v>
      </c>
      <c r="B36" s="29" t="s">
        <v>6</v>
      </c>
      <c r="C36" s="30"/>
      <c r="D36" s="36">
        <f t="shared" ref="D36:P36" si="0">SUM(D9:D35)</f>
        <v>542.20000000000005</v>
      </c>
      <c r="E36" s="36">
        <f t="shared" si="0"/>
        <v>542.20000000000005</v>
      </c>
      <c r="F36" s="36">
        <f t="shared" si="0"/>
        <v>542.20000000000005</v>
      </c>
      <c r="G36" s="36">
        <f t="shared" si="0"/>
        <v>271.10000000000002</v>
      </c>
      <c r="H36" s="36">
        <f t="shared" si="0"/>
        <v>1083.9000000000001</v>
      </c>
      <c r="I36" s="40">
        <f t="shared" si="0"/>
        <v>0.3</v>
      </c>
      <c r="J36" s="81">
        <f t="shared" si="0"/>
        <v>21.509999999999998</v>
      </c>
      <c r="K36" s="82"/>
      <c r="L36" s="36">
        <f t="shared" si="0"/>
        <v>21.509999999999998</v>
      </c>
      <c r="M36" s="36">
        <f t="shared" si="0"/>
        <v>1083.9000000000001</v>
      </c>
      <c r="N36" s="36">
        <f t="shared" si="0"/>
        <v>18</v>
      </c>
      <c r="O36" s="36">
        <f t="shared" si="0"/>
        <v>1.2000000000000002</v>
      </c>
      <c r="P36" s="31">
        <f t="shared" si="0"/>
        <v>20</v>
      </c>
      <c r="Q36" s="32"/>
    </row>
    <row r="37" spans="1:17" ht="23.1" customHeight="1">
      <c r="C37" s="5"/>
      <c r="D37" s="11"/>
      <c r="E37" s="11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</sheetData>
  <mergeCells count="49">
    <mergeCell ref="J34:K34"/>
    <mergeCell ref="J35:K35"/>
    <mergeCell ref="J36:K36"/>
    <mergeCell ref="J29:K29"/>
    <mergeCell ref="J30:K30"/>
    <mergeCell ref="J31:K31"/>
    <mergeCell ref="J32:K32"/>
    <mergeCell ref="J33:K33"/>
    <mergeCell ref="J24:K24"/>
    <mergeCell ref="J25:K25"/>
    <mergeCell ref="J26:K26"/>
    <mergeCell ref="J27:K27"/>
    <mergeCell ref="J28:K28"/>
    <mergeCell ref="J19:K19"/>
    <mergeCell ref="J20:K20"/>
    <mergeCell ref="J21:K21"/>
    <mergeCell ref="J22:K22"/>
    <mergeCell ref="J23:K23"/>
    <mergeCell ref="J14:K14"/>
    <mergeCell ref="J15:K15"/>
    <mergeCell ref="J16:K16"/>
    <mergeCell ref="J17:K17"/>
    <mergeCell ref="J18:K18"/>
    <mergeCell ref="E4:E7"/>
    <mergeCell ref="D4:D7"/>
    <mergeCell ref="I4:I7"/>
    <mergeCell ref="L4:L7"/>
    <mergeCell ref="J4:K7"/>
    <mergeCell ref="J11:K11"/>
    <mergeCell ref="G4:G7"/>
    <mergeCell ref="J12:K12"/>
    <mergeCell ref="M4:M7"/>
    <mergeCell ref="H4:H7"/>
    <mergeCell ref="J13:K13"/>
    <mergeCell ref="A1:Q1"/>
    <mergeCell ref="A2:C2"/>
    <mergeCell ref="A3:A8"/>
    <mergeCell ref="B3:B8"/>
    <mergeCell ref="C3:C8"/>
    <mergeCell ref="Q3:Q7"/>
    <mergeCell ref="F4:F7"/>
    <mergeCell ref="N4:N7"/>
    <mergeCell ref="P4:P7"/>
    <mergeCell ref="O4:O7"/>
    <mergeCell ref="D3:P3"/>
    <mergeCell ref="Q10:Q11"/>
    <mergeCell ref="J8:K8"/>
    <mergeCell ref="J9:K9"/>
    <mergeCell ref="J10:K10"/>
  </mergeCells>
  <phoneticPr fontId="1" type="noConversion"/>
  <printOptions horizontalCentered="1" verticalCentered="1"/>
  <pageMargins left="0.31496062992125984" right="0.11811023622047245" top="0.39370078740157483" bottom="0.39370078740157483" header="0.31496062992125984" footer="0.31496062992125984"/>
  <pageSetup paperSize="8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工程数量表1</vt:lpstr>
      <vt:lpstr>工程数量表1!Print_Area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Zhiquan</dc:creator>
  <cp:lastModifiedBy>Administrator</cp:lastModifiedBy>
  <cp:lastPrinted>2024-07-29T09:19:26Z</cp:lastPrinted>
  <dcterms:created xsi:type="dcterms:W3CDTF">1998-03-03T02:32:34Z</dcterms:created>
  <dcterms:modified xsi:type="dcterms:W3CDTF">2024-07-31T01:00:59Z</dcterms:modified>
</cp:coreProperties>
</file>