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tabRatio="739" firstSheet="1" activeTab="6"/>
  </bookViews>
  <sheets>
    <sheet name="投标报价" sheetId="7" r:id="rId1"/>
    <sheet name="普通茶点-运动员及随队官员" sheetId="1" r:id="rId2"/>
    <sheet name="普通茶点-技术官员" sheetId="4" r:id="rId3"/>
    <sheet name="普通茶点-注册媒体" sheetId="5" r:id="rId4"/>
    <sheet name="贵宾茶点" sheetId="6" r:id="rId5"/>
    <sheet name="饮料" sheetId="8" r:id="rId6"/>
    <sheet name="特定比赛项目" sheetId="9" r:id="rId7"/>
  </sheets>
  <definedNames>
    <definedName name="_xlnm.Print_Area" localSheetId="5">饮料!$A$1:$G$11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</author>
  </authors>
  <commentList>
    <comment ref="F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食品采购单价合计不得低于对应人群茶点费用标准的55%。如45元/人/天标准时，不低于24.75元/人/天</t>
        </r>
      </text>
    </comment>
    <comment ref="P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投标单价合计不得高于对应人群茶点费用标准。如45元/人/天标准时，不高于45元/人/天
</t>
        </r>
      </text>
    </comment>
  </commentList>
</comments>
</file>

<file path=xl/comments2.xml><?xml version="1.0" encoding="utf-8"?>
<comments xmlns="http://schemas.openxmlformats.org/spreadsheetml/2006/main">
  <authors>
    <author>A</author>
  </authors>
  <commentList>
    <comment ref="F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食品采购单价合计不得低于对应人群茶点费用标准的55%。如45元/人/天标准时，不低于24.75元/人/天</t>
        </r>
      </text>
    </comment>
    <comment ref="P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投标单价合计不得高于对应人群茶点费用标准。如45元/人/天标准时，不高于45元/人/天
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F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食品采购单价合计不得低于对应人群茶点费用标准的55%。如45元/人/天标准时，不低于24.75元/人/天</t>
        </r>
      </text>
    </comment>
    <comment ref="P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投标单价合计不得高于对应人群茶点费用标准。如45元/人/天标准时，不高于45元/人/天
</t>
        </r>
      </text>
    </comment>
  </commentList>
</comments>
</file>

<file path=xl/comments4.xml><?xml version="1.0" encoding="utf-8"?>
<comments xmlns="http://schemas.openxmlformats.org/spreadsheetml/2006/main">
  <authors>
    <author>A</author>
  </authors>
  <commentList>
    <comment ref="F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食品采购单价合计不得低于对应人群茶点费用标准的55%。如75元/人/天标准时，不低于41.25元/人/天</t>
        </r>
      </text>
    </comment>
    <comment ref="P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投标单价合计不得高于对应人群茶点费用标准。如75元/人/天标准时，不高于75元/人/天
</t>
        </r>
      </text>
    </comment>
  </commentList>
</comments>
</file>

<file path=xl/sharedStrings.xml><?xml version="1.0" encoding="utf-8"?>
<sst xmlns="http://schemas.openxmlformats.org/spreadsheetml/2006/main" count="237" uniqueCount="86">
  <si>
    <t>茶点投标报价表</t>
  </si>
  <si>
    <t>金额单位：元</t>
  </si>
  <si>
    <t>序号</t>
  </si>
  <si>
    <t>人群</t>
  </si>
  <si>
    <t>费用标准</t>
  </si>
  <si>
    <t>食材成本</t>
  </si>
  <si>
    <t>食材成本占比</t>
  </si>
  <si>
    <t>非食材成本</t>
  </si>
  <si>
    <t>投标单价</t>
  </si>
  <si>
    <t>预估人次</t>
  </si>
  <si>
    <t>合计</t>
  </si>
  <si>
    <t>a</t>
  </si>
  <si>
    <t>b</t>
  </si>
  <si>
    <t>c=b/a</t>
  </si>
  <si>
    <t>d</t>
  </si>
  <si>
    <t>e=b+d</t>
  </si>
  <si>
    <t>f</t>
  </si>
  <si>
    <t>g=e*f</t>
  </si>
  <si>
    <t>运动员及随队官员</t>
  </si>
  <si>
    <t>技术官员</t>
  </si>
  <si>
    <t>注册媒体记者</t>
  </si>
  <si>
    <t>贵宾</t>
  </si>
  <si>
    <t>投标报价</t>
  </si>
  <si>
    <t>特定比赛食品投标报价</t>
  </si>
  <si>
    <t>品种</t>
  </si>
  <si>
    <t>规格</t>
  </si>
  <si>
    <t>预估数量</t>
  </si>
  <si>
    <t>c=a*b</t>
  </si>
  <si>
    <t>桶装方便面（不含肉类）</t>
  </si>
  <si>
    <t>≥80g/面饼</t>
  </si>
  <si>
    <t>即食牛肉制品
（清真）</t>
  </si>
  <si>
    <t>≥100g/份</t>
  </si>
  <si>
    <t>即食鸡肉制品
（清真）</t>
  </si>
  <si>
    <t>预包装饮料投标标价表</t>
  </si>
  <si>
    <t>饮料种类</t>
  </si>
  <si>
    <t>品牌</t>
  </si>
  <si>
    <t>食品单价</t>
  </si>
  <si>
    <t>服务单价</t>
  </si>
  <si>
    <t>c=a+b</t>
  </si>
  <si>
    <t>e=c*d</t>
  </si>
  <si>
    <t>饮用水</t>
  </si>
  <si>
    <t>ml/瓶</t>
  </si>
  <si>
    <t>碳酸饮料（可乐类）</t>
  </si>
  <si>
    <t>碳酸饮料（雪碧类）</t>
  </si>
  <si>
    <t>100%橙汁</t>
  </si>
  <si>
    <t>ml/盒/瓶</t>
  </si>
  <si>
    <t>100%苹果汁</t>
  </si>
  <si>
    <t>XXX果汁</t>
  </si>
  <si>
    <t>苏打水</t>
  </si>
  <si>
    <t>ml/瓶/听</t>
  </si>
  <si>
    <t>说明：规格列请填写对应的容积数量</t>
  </si>
  <si>
    <t>茶点和预包装饮料投标总价</t>
  </si>
  <si>
    <t>茶点投标价合计</t>
  </si>
  <si>
    <t>特定比赛食品投标报价合计</t>
  </si>
  <si>
    <t>预包装饮料投标价合计</t>
  </si>
  <si>
    <t>投标总价</t>
  </si>
  <si>
    <t>运动员及随队官员茶点报价明细表</t>
  </si>
  <si>
    <t>价格单位：元</t>
  </si>
  <si>
    <t>食品名称</t>
  </si>
  <si>
    <t>数量</t>
  </si>
  <si>
    <t>食材成本单价</t>
  </si>
  <si>
    <t>仓储</t>
  </si>
  <si>
    <t>运输</t>
  </si>
  <si>
    <t>配套设备</t>
  </si>
  <si>
    <t>人工</t>
  </si>
  <si>
    <t>制服</t>
  </si>
  <si>
    <t>低值易耗</t>
  </si>
  <si>
    <t>┈</t>
  </si>
  <si>
    <t>税费</t>
  </si>
  <si>
    <t>利润</t>
  </si>
  <si>
    <t>c</t>
  </si>
  <si>
    <t>e</t>
  </si>
  <si>
    <t>g</t>
  </si>
  <si>
    <t>h</t>
  </si>
  <si>
    <t>j</t>
  </si>
  <si>
    <t>i</t>
  </si>
  <si>
    <t>k</t>
  </si>
  <si>
    <r>
      <rPr>
        <sz val="11"/>
        <color theme="1"/>
        <rFont val="宋体"/>
        <charset val="134"/>
        <scheme val="minor"/>
      </rPr>
      <t>=a*b+c+d+e+f+g+h+i+</t>
    </r>
    <r>
      <rPr>
        <sz val="11"/>
        <color theme="1"/>
        <rFont val="微软雅黑"/>
        <charset val="134"/>
      </rPr>
      <t>┈</t>
    </r>
    <r>
      <rPr>
        <sz val="11"/>
        <color theme="1"/>
        <rFont val="宋体"/>
        <charset val="134"/>
        <scheme val="minor"/>
      </rPr>
      <t>+k</t>
    </r>
  </si>
  <si>
    <t>技术官员茶点报价明细表</t>
  </si>
  <si>
    <t>注册媒体茶点报价明细表</t>
  </si>
  <si>
    <t>贵宾茶点报价明细表</t>
  </si>
  <si>
    <t>预包装饮料报价明细表</t>
  </si>
  <si>
    <t xml:space="preserve">                                                                                  价格单位：元</t>
  </si>
  <si>
    <t>特定比赛食品</t>
  </si>
  <si>
    <t>投标单价
（食品单价）</t>
  </si>
  <si>
    <t>即食鸡肉制品（清真）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</si>
</sst>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7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>
      <alignment vertical="center"/>
    </xf>
    <xf numFmtId="49" fontId="0" fillId="2" borderId="6" xfId="0" applyNumberFormat="1" applyFill="1" applyBorder="1">
      <alignment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3" borderId="6" xfId="0" applyFill="1" applyBorder="1">
      <alignment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0" fontId="0" fillId="0" borderId="6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2" borderId="6" xfId="0" applyNumberFormat="1" applyFill="1" applyBorder="1" applyAlignment="1">
      <alignment horizontal="right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0" fontId="0" fillId="0" borderId="4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7" fontId="0" fillId="2" borderId="4" xfId="0" applyNumberFormat="1" applyFill="1" applyBorder="1" applyAlignment="1">
      <alignment horizontal="righ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0" borderId="6" xfId="0" applyBorder="1" applyAlignment="1">
      <alignment vertical="center"/>
    </xf>
    <xf numFmtId="177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77" fontId="0" fillId="0" borderId="6" xfId="0" applyNumberForma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7" fontId="0" fillId="0" borderId="8" xfId="0" applyNumberFormat="1" applyBorder="1" applyAlignment="1">
      <alignment horizontal="right" vertical="center" wrapText="1"/>
    </xf>
    <xf numFmtId="176" fontId="0" fillId="2" borderId="6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177" fontId="0" fillId="0" borderId="7" xfId="0" applyNumberForma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view="pageBreakPreview" zoomScaleNormal="100" workbookViewId="0">
      <selection activeCell="D16" sqref="D16"/>
    </sheetView>
  </sheetViews>
  <sheetFormatPr defaultColWidth="9.02727272727273" defaultRowHeight="14"/>
  <cols>
    <col min="1" max="1" width="4.50909090909091" style="27" customWidth="1"/>
    <col min="2" max="2" width="17.7636363636364" style="27" customWidth="1"/>
    <col min="3" max="3" width="14.0818181818182" style="28" customWidth="1"/>
    <col min="4" max="4" width="10.5" style="28" customWidth="1"/>
    <col min="5" max="5" width="9.02727272727273" style="28"/>
    <col min="6" max="6" width="12.9454545454545" style="28" customWidth="1"/>
    <col min="7" max="7" width="11.7272727272727" style="28"/>
    <col min="8" max="8" width="12.8" style="28"/>
    <col min="9" max="16384" width="9.02727272727273" style="28"/>
  </cols>
  <sheetData>
    <row r="1" ht="40" customHeight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>
      <c r="A2" s="30" t="s">
        <v>1</v>
      </c>
      <c r="B2" s="31"/>
      <c r="C2" s="30"/>
      <c r="D2" s="30"/>
      <c r="E2" s="30"/>
      <c r="F2" s="30"/>
      <c r="G2" s="30"/>
      <c r="H2" s="30"/>
      <c r="I2" s="30"/>
    </row>
    <row r="3" s="27" customFormat="1" ht="34" customHeight="1" spans="1:9">
      <c r="A3" s="32" t="s">
        <v>2</v>
      </c>
      <c r="B3" s="32" t="s">
        <v>3</v>
      </c>
      <c r="C3" s="33" t="s">
        <v>4</v>
      </c>
      <c r="D3" s="34" t="s">
        <v>5</v>
      </c>
      <c r="E3" s="35" t="s">
        <v>6</v>
      </c>
      <c r="F3" s="36" t="s">
        <v>7</v>
      </c>
      <c r="G3" s="33" t="s">
        <v>8</v>
      </c>
      <c r="H3" s="33" t="s">
        <v>9</v>
      </c>
      <c r="I3" s="33" t="s">
        <v>10</v>
      </c>
    </row>
    <row r="4" s="27" customFormat="1" ht="18" customHeight="1" spans="1:9">
      <c r="A4" s="37"/>
      <c r="B4" s="37"/>
      <c r="C4" s="33" t="s">
        <v>11</v>
      </c>
      <c r="D4" s="34" t="s">
        <v>12</v>
      </c>
      <c r="E4" s="38" t="s">
        <v>13</v>
      </c>
      <c r="F4" s="36" t="s">
        <v>14</v>
      </c>
      <c r="G4" s="33" t="s">
        <v>15</v>
      </c>
      <c r="H4" s="33" t="s">
        <v>16</v>
      </c>
      <c r="I4" s="33" t="s">
        <v>17</v>
      </c>
    </row>
    <row r="5" ht="25" customHeight="1" spans="1:9">
      <c r="A5" s="33">
        <v>1</v>
      </c>
      <c r="B5" s="33" t="s">
        <v>18</v>
      </c>
      <c r="C5" s="39">
        <v>45</v>
      </c>
      <c r="D5" s="40">
        <f>'普通茶点-运动员及随队官员'!F9</f>
        <v>0</v>
      </c>
      <c r="E5" s="41">
        <f>D5/C5</f>
        <v>0</v>
      </c>
      <c r="F5" s="42">
        <f>SUM('普通茶点-运动员及随队官员'!G9:O9)</f>
        <v>0</v>
      </c>
      <c r="G5" s="39">
        <f>D5+F5</f>
        <v>0</v>
      </c>
      <c r="H5" s="43">
        <v>16653</v>
      </c>
      <c r="I5" s="63">
        <f>G5*H5</f>
        <v>0</v>
      </c>
    </row>
    <row r="6" ht="25" customHeight="1" spans="1:9">
      <c r="A6" s="33">
        <v>2</v>
      </c>
      <c r="B6" s="33" t="s">
        <v>19</v>
      </c>
      <c r="C6" s="39">
        <v>45</v>
      </c>
      <c r="D6" s="40">
        <f>'普通茶点-技术官员'!F9</f>
        <v>0</v>
      </c>
      <c r="E6" s="41">
        <f>D6/C6</f>
        <v>0</v>
      </c>
      <c r="F6" s="42">
        <f>SUM('普通茶点-技术官员'!G9:O9)</f>
        <v>0</v>
      </c>
      <c r="G6" s="39">
        <f>D6+F6</f>
        <v>0</v>
      </c>
      <c r="H6" s="43">
        <v>5661</v>
      </c>
      <c r="I6" s="63">
        <f>G6*H6</f>
        <v>0</v>
      </c>
    </row>
    <row r="7" ht="25" customHeight="1" spans="1:9">
      <c r="A7" s="33">
        <v>3</v>
      </c>
      <c r="B7" s="33" t="s">
        <v>20</v>
      </c>
      <c r="C7" s="39">
        <v>45</v>
      </c>
      <c r="D7" s="40">
        <f>'普通茶点-注册媒体'!F9</f>
        <v>0</v>
      </c>
      <c r="E7" s="41">
        <f>D7/C7</f>
        <v>0</v>
      </c>
      <c r="F7" s="42">
        <f>SUM('普通茶点-注册媒体'!G9:O9)</f>
        <v>0</v>
      </c>
      <c r="G7" s="39">
        <f>D7+F7</f>
        <v>0</v>
      </c>
      <c r="H7" s="43">
        <v>41580</v>
      </c>
      <c r="I7" s="63">
        <f>G7*H7</f>
        <v>0</v>
      </c>
    </row>
    <row r="8" ht="25" customHeight="1" spans="1:9">
      <c r="A8" s="32">
        <v>4</v>
      </c>
      <c r="B8" s="32" t="s">
        <v>21</v>
      </c>
      <c r="C8" s="44">
        <v>75</v>
      </c>
      <c r="D8" s="45">
        <f>贵宾茶点!F9</f>
        <v>0</v>
      </c>
      <c r="E8" s="46">
        <f>D8/C8</f>
        <v>0</v>
      </c>
      <c r="F8" s="47">
        <f>SUM(贵宾茶点!G9:O9)</f>
        <v>0</v>
      </c>
      <c r="G8" s="44">
        <f>D8+F8</f>
        <v>0</v>
      </c>
      <c r="H8" s="48">
        <v>4228</v>
      </c>
      <c r="I8" s="63">
        <f>G8*H8</f>
        <v>0</v>
      </c>
    </row>
    <row r="9" ht="25" customHeight="1" spans="1:9">
      <c r="A9" s="49" t="s">
        <v>22</v>
      </c>
      <c r="B9" s="50"/>
      <c r="C9" s="50"/>
      <c r="D9" s="50"/>
      <c r="E9" s="50"/>
      <c r="F9" s="50"/>
      <c r="G9" s="50"/>
      <c r="H9" s="50"/>
      <c r="I9" s="54">
        <f>SUM(I5:I8)</f>
        <v>0</v>
      </c>
    </row>
    <row r="10" ht="25" customHeight="1" spans="1:9">
      <c r="A10" s="31"/>
      <c r="B10" s="31"/>
      <c r="C10" s="51"/>
      <c r="D10" s="51"/>
      <c r="E10" s="51"/>
      <c r="F10" s="51"/>
      <c r="G10" s="52"/>
      <c r="H10" s="52"/>
      <c r="I10" s="51"/>
    </row>
    <row r="11" ht="25" customHeight="1" spans="1:9">
      <c r="A11" s="29" t="s">
        <v>23</v>
      </c>
      <c r="B11" s="29"/>
      <c r="C11" s="29"/>
      <c r="D11" s="29"/>
      <c r="E11" s="29"/>
      <c r="F11" s="29"/>
      <c r="G11" s="51"/>
      <c r="H11" s="51"/>
      <c r="I11" s="51"/>
    </row>
    <row r="12" ht="25" customHeight="1" spans="1:9">
      <c r="A12" s="30" t="s">
        <v>1</v>
      </c>
      <c r="B12" s="31"/>
      <c r="C12" s="30"/>
      <c r="D12" s="30"/>
      <c r="E12" s="30"/>
      <c r="F12" s="30"/>
      <c r="G12" s="51"/>
      <c r="H12" s="51"/>
      <c r="I12" s="51"/>
    </row>
    <row r="13" ht="25" customHeight="1" spans="1:9">
      <c r="A13" s="32" t="s">
        <v>2</v>
      </c>
      <c r="B13" s="6" t="s">
        <v>24</v>
      </c>
      <c r="C13" s="5" t="s">
        <v>25</v>
      </c>
      <c r="D13" s="33" t="s">
        <v>8</v>
      </c>
      <c r="E13" s="33" t="s">
        <v>26</v>
      </c>
      <c r="F13" s="33" t="s">
        <v>10</v>
      </c>
      <c r="G13" s="51"/>
      <c r="H13" s="51"/>
      <c r="I13" s="51"/>
    </row>
    <row r="14" ht="25" customHeight="1" spans="1:9">
      <c r="A14" s="37"/>
      <c r="B14" s="53"/>
      <c r="C14" s="7"/>
      <c r="D14" s="33" t="s">
        <v>11</v>
      </c>
      <c r="E14" s="33" t="s">
        <v>12</v>
      </c>
      <c r="F14" s="33" t="s">
        <v>27</v>
      </c>
      <c r="G14" s="51"/>
      <c r="H14" s="51"/>
      <c r="I14" s="51"/>
    </row>
    <row r="15" ht="40" customHeight="1" spans="1:9">
      <c r="A15" s="33">
        <v>1</v>
      </c>
      <c r="B15" s="9" t="s">
        <v>28</v>
      </c>
      <c r="C15" s="8" t="s">
        <v>29</v>
      </c>
      <c r="D15" s="54">
        <f>特定比赛项目!C5</f>
        <v>0</v>
      </c>
      <c r="E15" s="54">
        <v>6791</v>
      </c>
      <c r="F15" s="54">
        <f>D15*E15</f>
        <v>0</v>
      </c>
      <c r="G15" s="51"/>
      <c r="H15" s="51"/>
      <c r="I15" s="51"/>
    </row>
    <row r="16" ht="40" customHeight="1" spans="1:9">
      <c r="A16" s="33">
        <v>2</v>
      </c>
      <c r="B16" s="9" t="s">
        <v>30</v>
      </c>
      <c r="C16" s="8" t="s">
        <v>31</v>
      </c>
      <c r="D16" s="54">
        <f>特定比赛项目!C6</f>
        <v>0</v>
      </c>
      <c r="E16" s="54">
        <v>4527</v>
      </c>
      <c r="F16" s="54">
        <f>D16*E16</f>
        <v>0</v>
      </c>
      <c r="G16" s="51"/>
      <c r="H16" s="51"/>
      <c r="I16" s="51"/>
    </row>
    <row r="17" ht="40" customHeight="1" spans="1:9">
      <c r="A17" s="33">
        <v>3</v>
      </c>
      <c r="B17" s="9" t="s">
        <v>32</v>
      </c>
      <c r="C17" s="8" t="s">
        <v>31</v>
      </c>
      <c r="D17" s="54">
        <f>特定比赛项目!C7</f>
        <v>0</v>
      </c>
      <c r="E17" s="54">
        <v>4527</v>
      </c>
      <c r="F17" s="54">
        <f>D17*E17</f>
        <v>0</v>
      </c>
      <c r="G17" s="51"/>
      <c r="H17" s="51"/>
      <c r="I17" s="51"/>
    </row>
    <row r="18" ht="25" customHeight="1" spans="1:9">
      <c r="A18" s="33" t="s">
        <v>22</v>
      </c>
      <c r="B18" s="33"/>
      <c r="C18" s="33"/>
      <c r="D18" s="33"/>
      <c r="E18" s="33"/>
      <c r="F18" s="54"/>
      <c r="G18" s="51"/>
      <c r="H18" s="51"/>
      <c r="I18" s="51"/>
    </row>
    <row r="19" ht="25" customHeight="1" spans="1:9">
      <c r="A19" s="31"/>
      <c r="B19" s="31"/>
      <c r="C19" s="51"/>
      <c r="D19" s="51"/>
      <c r="E19" s="51"/>
      <c r="F19" s="51"/>
      <c r="G19" s="51"/>
      <c r="H19" s="51"/>
      <c r="I19" s="51"/>
    </row>
    <row r="20" ht="40" customHeight="1" spans="1:9">
      <c r="A20" s="29" t="s">
        <v>33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30" t="s">
        <v>1</v>
      </c>
      <c r="B21" s="31"/>
      <c r="C21" s="30"/>
      <c r="D21" s="30"/>
      <c r="E21" s="30"/>
      <c r="F21" s="30"/>
      <c r="G21" s="30"/>
      <c r="H21" s="30"/>
      <c r="I21" s="30"/>
    </row>
    <row r="22" ht="20" customHeight="1" spans="1:9">
      <c r="A22" s="22" t="s">
        <v>2</v>
      </c>
      <c r="B22" s="35" t="s">
        <v>34</v>
      </c>
      <c r="C22" s="22" t="s">
        <v>35</v>
      </c>
      <c r="D22" s="22" t="s">
        <v>25</v>
      </c>
      <c r="E22" s="22" t="s">
        <v>36</v>
      </c>
      <c r="F22" s="22" t="s">
        <v>37</v>
      </c>
      <c r="G22" s="22" t="s">
        <v>8</v>
      </c>
      <c r="H22" s="55" t="s">
        <v>26</v>
      </c>
      <c r="I22" s="22" t="s">
        <v>10</v>
      </c>
    </row>
    <row r="23" ht="20" customHeight="1" spans="1:9">
      <c r="A23" s="22"/>
      <c r="B23" s="35"/>
      <c r="C23" s="22"/>
      <c r="D23" s="22"/>
      <c r="E23" s="22" t="s">
        <v>11</v>
      </c>
      <c r="F23" s="22" t="s">
        <v>12</v>
      </c>
      <c r="G23" s="25" t="s">
        <v>38</v>
      </c>
      <c r="H23" s="22" t="s">
        <v>14</v>
      </c>
      <c r="I23" s="22" t="s">
        <v>39</v>
      </c>
    </row>
    <row r="24" ht="20" customHeight="1" spans="1:9">
      <c r="A24" s="22">
        <v>1</v>
      </c>
      <c r="B24" s="35" t="s">
        <v>40</v>
      </c>
      <c r="C24" s="22"/>
      <c r="D24" s="22" t="s">
        <v>41</v>
      </c>
      <c r="E24" s="22"/>
      <c r="F24" s="22"/>
      <c r="G24" s="25"/>
      <c r="H24" s="56">
        <v>165176</v>
      </c>
      <c r="I24" s="22"/>
    </row>
    <row r="25" ht="26" customHeight="1" spans="1:9">
      <c r="A25" s="22">
        <v>2</v>
      </c>
      <c r="B25" s="35" t="s">
        <v>42</v>
      </c>
      <c r="C25" s="19"/>
      <c r="D25" s="22" t="s">
        <v>41</v>
      </c>
      <c r="E25" s="19"/>
      <c r="F25" s="19"/>
      <c r="G25" s="26"/>
      <c r="H25" s="56">
        <v>69351</v>
      </c>
      <c r="I25" s="19"/>
    </row>
    <row r="26" ht="39" customHeight="1" spans="1:9">
      <c r="A26" s="22">
        <v>3</v>
      </c>
      <c r="B26" s="35" t="s">
        <v>43</v>
      </c>
      <c r="C26" s="19"/>
      <c r="D26" s="22" t="s">
        <v>41</v>
      </c>
      <c r="E26" s="19"/>
      <c r="F26" s="19"/>
      <c r="G26" s="19"/>
      <c r="H26" s="56">
        <v>46106</v>
      </c>
      <c r="I26" s="19"/>
    </row>
    <row r="27" ht="20" customHeight="1" spans="1:9">
      <c r="A27" s="22">
        <v>4</v>
      </c>
      <c r="B27" s="35" t="s">
        <v>44</v>
      </c>
      <c r="C27" s="19"/>
      <c r="D27" s="22" t="s">
        <v>45</v>
      </c>
      <c r="E27" s="19"/>
      <c r="F27" s="19"/>
      <c r="G27" s="19"/>
      <c r="H27" s="56">
        <v>50173</v>
      </c>
      <c r="I27" s="19"/>
    </row>
    <row r="28" ht="20" customHeight="1" spans="1:9">
      <c r="A28" s="22">
        <v>5</v>
      </c>
      <c r="B28" s="35" t="s">
        <v>46</v>
      </c>
      <c r="C28" s="19"/>
      <c r="D28" s="22" t="s">
        <v>45</v>
      </c>
      <c r="E28" s="19"/>
      <c r="F28" s="19"/>
      <c r="G28" s="19"/>
      <c r="H28" s="56">
        <v>50173</v>
      </c>
      <c r="I28" s="19"/>
    </row>
    <row r="29" ht="20" customHeight="1" spans="1:9">
      <c r="A29" s="22">
        <v>6</v>
      </c>
      <c r="B29" s="35" t="s">
        <v>47</v>
      </c>
      <c r="C29" s="19"/>
      <c r="D29" s="22" t="s">
        <v>45</v>
      </c>
      <c r="E29" s="19"/>
      <c r="F29" s="19"/>
      <c r="G29" s="19"/>
      <c r="H29" s="56">
        <v>25299</v>
      </c>
      <c r="I29" s="19"/>
    </row>
    <row r="30" ht="20" customHeight="1" spans="1:9">
      <c r="A30" s="22">
        <v>7</v>
      </c>
      <c r="B30" s="35" t="s">
        <v>48</v>
      </c>
      <c r="C30" s="19"/>
      <c r="D30" s="22" t="s">
        <v>49</v>
      </c>
      <c r="E30" s="19"/>
      <c r="F30" s="19"/>
      <c r="G30" s="19"/>
      <c r="H30" s="56">
        <v>6773</v>
      </c>
      <c r="I30" s="19"/>
    </row>
    <row r="31" ht="20" customHeight="1" spans="1:9">
      <c r="A31" s="35" t="s">
        <v>22</v>
      </c>
      <c r="B31" s="35"/>
      <c r="C31" s="35"/>
      <c r="D31" s="35"/>
      <c r="E31" s="35"/>
      <c r="F31" s="35"/>
      <c r="G31" s="35"/>
      <c r="H31" s="35"/>
      <c r="I31" s="64">
        <f>SUM(I25:I30)</f>
        <v>0</v>
      </c>
    </row>
    <row r="32" ht="20" customHeight="1" spans="1:9">
      <c r="A32" s="57" t="s">
        <v>50</v>
      </c>
      <c r="C32" s="57"/>
      <c r="D32" s="57"/>
      <c r="E32" s="57"/>
      <c r="F32" s="57"/>
      <c r="G32" s="57"/>
      <c r="H32" s="57"/>
      <c r="I32" s="57"/>
    </row>
    <row r="33" ht="20" customHeight="1" spans="1:9">
      <c r="A33" s="57"/>
      <c r="C33" s="57"/>
      <c r="D33" s="57"/>
      <c r="E33" s="57"/>
      <c r="F33" s="57"/>
      <c r="G33" s="57"/>
      <c r="H33" s="57"/>
      <c r="I33" s="57"/>
    </row>
    <row r="34" ht="40" customHeight="1" spans="1:9">
      <c r="A34" s="57"/>
      <c r="B34" s="58" t="s">
        <v>51</v>
      </c>
      <c r="C34" s="58"/>
      <c r="D34" s="58"/>
      <c r="E34" s="58"/>
      <c r="F34" s="58"/>
      <c r="G34" s="58"/>
      <c r="H34" s="58"/>
      <c r="I34" s="58"/>
    </row>
    <row r="35" spans="2:9">
      <c r="B35" s="27" t="s">
        <v>1</v>
      </c>
      <c r="C35" s="59"/>
      <c r="D35" s="59"/>
      <c r="E35" s="59"/>
      <c r="F35" s="59"/>
      <c r="G35" s="59"/>
      <c r="H35" s="59"/>
      <c r="I35" s="59"/>
    </row>
    <row r="36" ht="20" customHeight="1" spans="2:9">
      <c r="B36" s="35" t="s">
        <v>52</v>
      </c>
      <c r="C36" s="35"/>
      <c r="D36" s="35"/>
      <c r="E36" s="35"/>
      <c r="F36" s="35"/>
      <c r="G36" s="35"/>
      <c r="H36" s="60">
        <f>I9</f>
        <v>0</v>
      </c>
      <c r="I36" s="60"/>
    </row>
    <row r="37" ht="20" customHeight="1" spans="2:9">
      <c r="B37" s="36" t="s">
        <v>53</v>
      </c>
      <c r="C37" s="61"/>
      <c r="D37" s="61"/>
      <c r="E37" s="61"/>
      <c r="F37" s="61"/>
      <c r="G37" s="34"/>
      <c r="H37" s="62">
        <f>F18</f>
        <v>0</v>
      </c>
      <c r="I37" s="65"/>
    </row>
    <row r="38" ht="20" customHeight="1" spans="2:9">
      <c r="B38" s="35" t="s">
        <v>54</v>
      </c>
      <c r="C38" s="35"/>
      <c r="D38" s="35"/>
      <c r="E38" s="35"/>
      <c r="F38" s="35"/>
      <c r="G38" s="35"/>
      <c r="H38" s="60">
        <f>I31</f>
        <v>0</v>
      </c>
      <c r="I38" s="60"/>
    </row>
    <row r="39" ht="20" customHeight="1" spans="2:9">
      <c r="B39" s="35" t="s">
        <v>55</v>
      </c>
      <c r="C39" s="35"/>
      <c r="D39" s="35"/>
      <c r="E39" s="35"/>
      <c r="F39" s="35"/>
      <c r="G39" s="35"/>
      <c r="H39" s="60">
        <f>SUM(H36:H38)</f>
        <v>0</v>
      </c>
      <c r="I39" s="60"/>
    </row>
  </sheetData>
  <mergeCells count="29">
    <mergeCell ref="A1:I1"/>
    <mergeCell ref="A2:I2"/>
    <mergeCell ref="A9:H9"/>
    <mergeCell ref="A11:F11"/>
    <mergeCell ref="A12:F12"/>
    <mergeCell ref="A18:E18"/>
    <mergeCell ref="A20:I20"/>
    <mergeCell ref="A21:I21"/>
    <mergeCell ref="A31:H31"/>
    <mergeCell ref="A32:I32"/>
    <mergeCell ref="B34:I34"/>
    <mergeCell ref="B35:I35"/>
    <mergeCell ref="B36:G36"/>
    <mergeCell ref="H36:I36"/>
    <mergeCell ref="B37:G37"/>
    <mergeCell ref="H37:I37"/>
    <mergeCell ref="B38:G38"/>
    <mergeCell ref="H38:I38"/>
    <mergeCell ref="B39:G39"/>
    <mergeCell ref="H39:I39"/>
    <mergeCell ref="A3:A4"/>
    <mergeCell ref="A13:A14"/>
    <mergeCell ref="A22:A23"/>
    <mergeCell ref="B3:B4"/>
    <mergeCell ref="B13:B14"/>
    <mergeCell ref="B22:B23"/>
    <mergeCell ref="C13:C14"/>
    <mergeCell ref="C22:C23"/>
    <mergeCell ref="D22:D23"/>
  </mergeCells>
  <pageMargins left="0.75" right="0.75" top="1" bottom="1" header="0.5" footer="0.5"/>
  <pageSetup paperSize="9" scale="85" orientation="portrait"/>
  <headerFooter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view="pageBreakPreview" zoomScaleNormal="90" workbookViewId="0">
      <selection activeCell="J12" sqref="J12"/>
    </sheetView>
  </sheetViews>
  <sheetFormatPr defaultColWidth="9" defaultRowHeight="14"/>
  <cols>
    <col min="1" max="1" width="5.39090909090909" style="10" customWidth="1"/>
    <col min="6" max="6" width="13.4363636363636" customWidth="1"/>
    <col min="16" max="16" width="25.0272727272727" customWidth="1"/>
  </cols>
  <sheetData>
    <row r="1" ht="25" customHeight="1" spans="1:16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customFormat="1" spans="1:16">
      <c r="A2" s="21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="10" customFormat="1" ht="16.5" spans="1:16">
      <c r="A3" s="22" t="s">
        <v>2</v>
      </c>
      <c r="B3" s="22" t="s">
        <v>58</v>
      </c>
      <c r="C3" s="22" t="s">
        <v>35</v>
      </c>
      <c r="D3" s="22" t="s">
        <v>25</v>
      </c>
      <c r="E3" s="22" t="s">
        <v>59</v>
      </c>
      <c r="F3" s="22" t="s">
        <v>60</v>
      </c>
      <c r="G3" s="22" t="s">
        <v>61</v>
      </c>
      <c r="H3" s="22" t="s">
        <v>62</v>
      </c>
      <c r="I3" s="22" t="s">
        <v>63</v>
      </c>
      <c r="J3" s="22" t="s">
        <v>64</v>
      </c>
      <c r="K3" s="22" t="s">
        <v>65</v>
      </c>
      <c r="L3" s="22" t="s">
        <v>66</v>
      </c>
      <c r="M3" s="23" t="s">
        <v>67</v>
      </c>
      <c r="N3" s="22" t="s">
        <v>68</v>
      </c>
      <c r="O3" s="22" t="s">
        <v>69</v>
      </c>
      <c r="P3" s="22" t="s">
        <v>8</v>
      </c>
    </row>
    <row r="4" s="10" customFormat="1" ht="16.5" spans="1:16">
      <c r="A4" s="22"/>
      <c r="B4" s="22"/>
      <c r="C4" s="22"/>
      <c r="D4" s="22"/>
      <c r="E4" s="22" t="s">
        <v>11</v>
      </c>
      <c r="F4" s="22" t="s">
        <v>12</v>
      </c>
      <c r="G4" s="22" t="s">
        <v>70</v>
      </c>
      <c r="H4" s="22" t="s">
        <v>14</v>
      </c>
      <c r="I4" s="22" t="s">
        <v>71</v>
      </c>
      <c r="J4" s="22" t="s">
        <v>16</v>
      </c>
      <c r="K4" s="22" t="s">
        <v>72</v>
      </c>
      <c r="L4" s="22" t="s">
        <v>73</v>
      </c>
      <c r="M4" s="22" t="s">
        <v>74</v>
      </c>
      <c r="N4" s="22" t="s">
        <v>75</v>
      </c>
      <c r="O4" s="22" t="s">
        <v>76</v>
      </c>
      <c r="P4" s="25" t="s">
        <v>77</v>
      </c>
    </row>
    <row r="5" spans="1:16">
      <c r="A5" s="22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6"/>
    </row>
    <row r="6" spans="1:16">
      <c r="A6" s="22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>
      <c r="A7" s="22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16.5" spans="1:16">
      <c r="A8" s="23" t="s">
        <v>67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>
      <c r="A9" s="22" t="s">
        <v>10</v>
      </c>
      <c r="B9" s="22"/>
      <c r="C9" s="22"/>
      <c r="D9" s="22"/>
      <c r="E9" s="19">
        <f>SUM(E4:E8)</f>
        <v>0</v>
      </c>
      <c r="F9" s="24">
        <f>SUM(F4:F8)</f>
        <v>0</v>
      </c>
      <c r="G9" s="19">
        <f t="shared" ref="F9:O9" si="0">SUM(G4:G8)</f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>SUM(M5:M8)</f>
        <v>0</v>
      </c>
      <c r="N9" s="19"/>
      <c r="O9" s="19">
        <f>SUM(O4:O8)</f>
        <v>0</v>
      </c>
      <c r="P9" s="24">
        <f>SUM(P4:P8)</f>
        <v>0</v>
      </c>
    </row>
  </sheetData>
  <mergeCells count="7">
    <mergeCell ref="A1:P1"/>
    <mergeCell ref="A2:P2"/>
    <mergeCell ref="A9:D9"/>
    <mergeCell ref="A3:A4"/>
    <mergeCell ref="B3:B4"/>
    <mergeCell ref="C3:C4"/>
    <mergeCell ref="D3:D4"/>
  </mergeCells>
  <pageMargins left="0.7" right="0.7" top="0.75" bottom="0.75" header="0.3" footer="0.3"/>
  <pageSetup paperSize="9" scale="83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view="pageBreakPreview" zoomScaleNormal="90" workbookViewId="0">
      <selection activeCell="L17" sqref="L17"/>
    </sheetView>
  </sheetViews>
  <sheetFormatPr defaultColWidth="9" defaultRowHeight="14"/>
  <cols>
    <col min="1" max="1" width="5.39090909090909" style="10" customWidth="1"/>
    <col min="6" max="6" width="13.4363636363636" customWidth="1"/>
    <col min="16" max="16" width="25.0272727272727" customWidth="1"/>
  </cols>
  <sheetData>
    <row r="1" ht="25" customHeight="1" spans="1:16">
      <c r="A1" s="20" t="s">
        <v>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customFormat="1" spans="1:16">
      <c r="A2" s="21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="10" customFormat="1" ht="16.5" spans="1:16">
      <c r="A3" s="22" t="s">
        <v>2</v>
      </c>
      <c r="B3" s="22" t="s">
        <v>58</v>
      </c>
      <c r="C3" s="22" t="s">
        <v>35</v>
      </c>
      <c r="D3" s="22" t="s">
        <v>25</v>
      </c>
      <c r="E3" s="22" t="s">
        <v>59</v>
      </c>
      <c r="F3" s="22" t="s">
        <v>60</v>
      </c>
      <c r="G3" s="22" t="s">
        <v>61</v>
      </c>
      <c r="H3" s="22" t="s">
        <v>62</v>
      </c>
      <c r="I3" s="22" t="s">
        <v>63</v>
      </c>
      <c r="J3" s="22" t="s">
        <v>64</v>
      </c>
      <c r="K3" s="22" t="s">
        <v>65</v>
      </c>
      <c r="L3" s="22" t="s">
        <v>66</v>
      </c>
      <c r="M3" s="23" t="s">
        <v>67</v>
      </c>
      <c r="N3" s="22" t="s">
        <v>68</v>
      </c>
      <c r="O3" s="22" t="s">
        <v>69</v>
      </c>
      <c r="P3" s="22" t="s">
        <v>8</v>
      </c>
    </row>
    <row r="4" s="10" customFormat="1" ht="16.5" spans="1:16">
      <c r="A4" s="22"/>
      <c r="B4" s="22"/>
      <c r="C4" s="22"/>
      <c r="D4" s="22"/>
      <c r="E4" s="22" t="s">
        <v>11</v>
      </c>
      <c r="F4" s="22" t="s">
        <v>12</v>
      </c>
      <c r="G4" s="22" t="s">
        <v>70</v>
      </c>
      <c r="H4" s="22" t="s">
        <v>14</v>
      </c>
      <c r="I4" s="22" t="s">
        <v>71</v>
      </c>
      <c r="J4" s="22" t="s">
        <v>16</v>
      </c>
      <c r="K4" s="22" t="s">
        <v>72</v>
      </c>
      <c r="L4" s="22" t="s">
        <v>73</v>
      </c>
      <c r="M4" s="22" t="s">
        <v>74</v>
      </c>
      <c r="N4" s="22" t="s">
        <v>75</v>
      </c>
      <c r="O4" s="22" t="s">
        <v>76</v>
      </c>
      <c r="P4" s="25" t="s">
        <v>77</v>
      </c>
    </row>
    <row r="5" spans="1:16">
      <c r="A5" s="22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6"/>
    </row>
    <row r="6" spans="1:16">
      <c r="A6" s="22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>
      <c r="A7" s="22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16.5" spans="1:16">
      <c r="A8" s="23" t="s">
        <v>67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>
      <c r="A9" s="22" t="s">
        <v>10</v>
      </c>
      <c r="B9" s="22"/>
      <c r="C9" s="22"/>
      <c r="D9" s="22"/>
      <c r="E9" s="19">
        <f t="shared" ref="E9:L9" si="0">SUM(E4:E8)</f>
        <v>0</v>
      </c>
      <c r="F9" s="24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>SUM(M5:M8)</f>
        <v>0</v>
      </c>
      <c r="N9" s="19"/>
      <c r="O9" s="19">
        <f>SUM(O4:O8)</f>
        <v>0</v>
      </c>
      <c r="P9" s="24">
        <f>SUM(P4:P8)</f>
        <v>0</v>
      </c>
    </row>
  </sheetData>
  <mergeCells count="7">
    <mergeCell ref="A1:P1"/>
    <mergeCell ref="A2:P2"/>
    <mergeCell ref="A9:D9"/>
    <mergeCell ref="A3:A4"/>
    <mergeCell ref="B3:B4"/>
    <mergeCell ref="C3:C4"/>
    <mergeCell ref="D3:D4"/>
  </mergeCells>
  <pageMargins left="0.7" right="0.7" top="0.75" bottom="0.75" header="0.3" footer="0.3"/>
  <pageSetup paperSize="9" scale="83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view="pageBreakPreview" zoomScaleNormal="90" workbookViewId="0">
      <selection activeCell="B8" sqref="B8"/>
    </sheetView>
  </sheetViews>
  <sheetFormatPr defaultColWidth="9" defaultRowHeight="14"/>
  <cols>
    <col min="1" max="1" width="5.39090909090909" style="10" customWidth="1"/>
    <col min="6" max="6" width="13.4363636363636" customWidth="1"/>
    <col min="16" max="16" width="25.0272727272727" customWidth="1"/>
  </cols>
  <sheetData>
    <row r="1" ht="25" customHeight="1" spans="1:16">
      <c r="A1" s="20" t="s">
        <v>79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customFormat="1" spans="1:16">
      <c r="A2" s="21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="10" customFormat="1" ht="16.5" spans="1:16">
      <c r="A3" s="22" t="s">
        <v>2</v>
      </c>
      <c r="B3" s="22" t="s">
        <v>58</v>
      </c>
      <c r="C3" s="22" t="s">
        <v>35</v>
      </c>
      <c r="D3" s="22" t="s">
        <v>25</v>
      </c>
      <c r="E3" s="22" t="s">
        <v>59</v>
      </c>
      <c r="F3" s="22" t="s">
        <v>60</v>
      </c>
      <c r="G3" s="22" t="s">
        <v>61</v>
      </c>
      <c r="H3" s="22" t="s">
        <v>62</v>
      </c>
      <c r="I3" s="22" t="s">
        <v>63</v>
      </c>
      <c r="J3" s="22" t="s">
        <v>64</v>
      </c>
      <c r="K3" s="22" t="s">
        <v>65</v>
      </c>
      <c r="L3" s="22" t="s">
        <v>66</v>
      </c>
      <c r="M3" s="23" t="s">
        <v>67</v>
      </c>
      <c r="N3" s="22" t="s">
        <v>68</v>
      </c>
      <c r="O3" s="22" t="s">
        <v>69</v>
      </c>
      <c r="P3" s="22" t="s">
        <v>8</v>
      </c>
    </row>
    <row r="4" s="10" customFormat="1" ht="16.5" spans="1:16">
      <c r="A4" s="22"/>
      <c r="B4" s="22"/>
      <c r="C4" s="22"/>
      <c r="D4" s="22"/>
      <c r="E4" s="22" t="s">
        <v>11</v>
      </c>
      <c r="F4" s="22" t="s">
        <v>12</v>
      </c>
      <c r="G4" s="22" t="s">
        <v>70</v>
      </c>
      <c r="H4" s="22" t="s">
        <v>14</v>
      </c>
      <c r="I4" s="22" t="s">
        <v>71</v>
      </c>
      <c r="J4" s="22" t="s">
        <v>16</v>
      </c>
      <c r="K4" s="22" t="s">
        <v>72</v>
      </c>
      <c r="L4" s="22" t="s">
        <v>73</v>
      </c>
      <c r="M4" s="22" t="s">
        <v>74</v>
      </c>
      <c r="N4" s="22" t="s">
        <v>75</v>
      </c>
      <c r="O4" s="22" t="s">
        <v>76</v>
      </c>
      <c r="P4" s="25" t="s">
        <v>77</v>
      </c>
    </row>
    <row r="5" spans="1:16">
      <c r="A5" s="22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6"/>
    </row>
    <row r="6" spans="1:16">
      <c r="A6" s="22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>
      <c r="A7" s="22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16.5" spans="1:16">
      <c r="A8" s="23" t="s">
        <v>67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>
      <c r="A9" s="22" t="s">
        <v>10</v>
      </c>
      <c r="B9" s="22"/>
      <c r="C9" s="22"/>
      <c r="D9" s="22"/>
      <c r="E9" s="19">
        <f t="shared" ref="E9:L9" si="0">SUM(E4:E8)</f>
        <v>0</v>
      </c>
      <c r="F9" s="24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>SUM(M5:M8)</f>
        <v>0</v>
      </c>
      <c r="N9" s="19"/>
      <c r="O9" s="19">
        <f>SUM(O4:O8)</f>
        <v>0</v>
      </c>
      <c r="P9" s="24">
        <f>SUM(P4:P8)</f>
        <v>0</v>
      </c>
    </row>
  </sheetData>
  <mergeCells count="7">
    <mergeCell ref="A1:P1"/>
    <mergeCell ref="A2:P2"/>
    <mergeCell ref="A9:D9"/>
    <mergeCell ref="A3:A4"/>
    <mergeCell ref="B3:B4"/>
    <mergeCell ref="C3:C4"/>
    <mergeCell ref="D3:D4"/>
  </mergeCells>
  <pageMargins left="0.7" right="0.7" top="0.75" bottom="0.75" header="0.3" footer="0.3"/>
  <pageSetup paperSize="9" scale="83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view="pageBreakPreview" zoomScaleNormal="90" workbookViewId="0">
      <selection activeCell="L19" sqref="L19"/>
    </sheetView>
  </sheetViews>
  <sheetFormatPr defaultColWidth="9" defaultRowHeight="14"/>
  <cols>
    <col min="1" max="1" width="5.39090909090909" style="10" customWidth="1"/>
    <col min="6" max="6" width="13.4363636363636" customWidth="1"/>
    <col min="16" max="16" width="25.0272727272727" customWidth="1"/>
  </cols>
  <sheetData>
    <row r="1" ht="25" customHeight="1" spans="1:16">
      <c r="A1" s="20" t="s">
        <v>80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customFormat="1" spans="1:16">
      <c r="A2" s="21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="10" customFormat="1" ht="16.5" spans="1:16">
      <c r="A3" s="22" t="s">
        <v>2</v>
      </c>
      <c r="B3" s="22" t="s">
        <v>58</v>
      </c>
      <c r="C3" s="22" t="s">
        <v>35</v>
      </c>
      <c r="D3" s="22" t="s">
        <v>25</v>
      </c>
      <c r="E3" s="22" t="s">
        <v>59</v>
      </c>
      <c r="F3" s="22" t="s">
        <v>60</v>
      </c>
      <c r="G3" s="22" t="s">
        <v>61</v>
      </c>
      <c r="H3" s="22" t="s">
        <v>62</v>
      </c>
      <c r="I3" s="22" t="s">
        <v>63</v>
      </c>
      <c r="J3" s="22" t="s">
        <v>64</v>
      </c>
      <c r="K3" s="22" t="s">
        <v>65</v>
      </c>
      <c r="L3" s="22" t="s">
        <v>66</v>
      </c>
      <c r="M3" s="23" t="s">
        <v>67</v>
      </c>
      <c r="N3" s="22" t="s">
        <v>68</v>
      </c>
      <c r="O3" s="22" t="s">
        <v>69</v>
      </c>
      <c r="P3" s="22" t="s">
        <v>8</v>
      </c>
    </row>
    <row r="4" s="10" customFormat="1" ht="16.5" spans="1:16">
      <c r="A4" s="22"/>
      <c r="B4" s="22"/>
      <c r="C4" s="22"/>
      <c r="D4" s="22"/>
      <c r="E4" s="22" t="s">
        <v>11</v>
      </c>
      <c r="F4" s="22" t="s">
        <v>12</v>
      </c>
      <c r="G4" s="22" t="s">
        <v>70</v>
      </c>
      <c r="H4" s="22" t="s">
        <v>14</v>
      </c>
      <c r="I4" s="22" t="s">
        <v>71</v>
      </c>
      <c r="J4" s="22" t="s">
        <v>16</v>
      </c>
      <c r="K4" s="22" t="s">
        <v>72</v>
      </c>
      <c r="L4" s="22" t="s">
        <v>73</v>
      </c>
      <c r="M4" s="22" t="s">
        <v>74</v>
      </c>
      <c r="N4" s="22" t="s">
        <v>75</v>
      </c>
      <c r="O4" s="22" t="s">
        <v>76</v>
      </c>
      <c r="P4" s="25" t="s">
        <v>77</v>
      </c>
    </row>
    <row r="5" spans="1:16">
      <c r="A5" s="22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6"/>
    </row>
    <row r="6" spans="1:16">
      <c r="A6" s="22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>
      <c r="A7" s="22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16.5" spans="1:16">
      <c r="A8" s="23" t="s">
        <v>67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>
      <c r="A9" s="22" t="s">
        <v>10</v>
      </c>
      <c r="B9" s="22"/>
      <c r="C9" s="22"/>
      <c r="D9" s="22"/>
      <c r="E9" s="19">
        <f t="shared" ref="E9:L9" si="0">SUM(E4:E8)</f>
        <v>0</v>
      </c>
      <c r="F9" s="24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>SUM(M5:M8)</f>
        <v>0</v>
      </c>
      <c r="N9" s="19"/>
      <c r="O9" s="19">
        <f>SUM(O4:O8)</f>
        <v>0</v>
      </c>
      <c r="P9" s="24">
        <f>SUM(P4:P8)</f>
        <v>0</v>
      </c>
    </row>
  </sheetData>
  <mergeCells count="7">
    <mergeCell ref="A1:P1"/>
    <mergeCell ref="A2:P2"/>
    <mergeCell ref="A9:D9"/>
    <mergeCell ref="A3:A4"/>
    <mergeCell ref="B3:B4"/>
    <mergeCell ref="C3:C4"/>
    <mergeCell ref="D3:D4"/>
  </mergeCells>
  <pageMargins left="0.7" right="0.7" top="0.75" bottom="0.75" header="0.3" footer="0.3"/>
  <pageSetup paperSize="9" scale="83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view="pageBreakPreview" zoomScaleNormal="90" workbookViewId="0">
      <selection activeCell="P9" sqref="P9"/>
    </sheetView>
  </sheetViews>
  <sheetFormatPr defaultColWidth="9" defaultRowHeight="14" outlineLevelCol="7"/>
  <cols>
    <col min="1" max="1" width="5.39090909090909" style="10" customWidth="1"/>
    <col min="2" max="2" width="19.9545454545455" customWidth="1"/>
    <col min="5" max="5" width="13.4363636363636" customWidth="1"/>
    <col min="7" max="7" width="25.0272727272727" customWidth="1"/>
  </cols>
  <sheetData>
    <row r="1" ht="25" customHeight="1" spans="1:8">
      <c r="A1" s="11" t="s">
        <v>81</v>
      </c>
      <c r="B1" s="11"/>
      <c r="C1" s="11"/>
      <c r="D1" s="11"/>
      <c r="E1" s="11"/>
      <c r="F1" s="11"/>
      <c r="G1" s="11"/>
      <c r="H1" s="3"/>
    </row>
    <row r="2" customFormat="1" spans="1:8">
      <c r="A2" s="12" t="s">
        <v>82</v>
      </c>
      <c r="B2" s="12"/>
      <c r="C2" s="12"/>
      <c r="D2" s="12"/>
      <c r="E2" s="12"/>
      <c r="F2" s="12"/>
      <c r="G2" s="12"/>
      <c r="H2" s="3"/>
    </row>
    <row r="3" s="10" customFormat="1" spans="1:8">
      <c r="A3" s="13" t="s">
        <v>2</v>
      </c>
      <c r="B3" s="13" t="s">
        <v>34</v>
      </c>
      <c r="C3" s="13" t="s">
        <v>35</v>
      </c>
      <c r="D3" s="13" t="s">
        <v>25</v>
      </c>
      <c r="E3" s="13" t="s">
        <v>36</v>
      </c>
      <c r="F3" s="13" t="s">
        <v>37</v>
      </c>
      <c r="G3" s="13" t="s">
        <v>8</v>
      </c>
      <c r="H3" s="14"/>
    </row>
    <row r="4" s="10" customFormat="1" spans="1:8">
      <c r="A4" s="13"/>
      <c r="B4" s="13"/>
      <c r="C4" s="13"/>
      <c r="D4" s="13"/>
      <c r="E4" s="13" t="s">
        <v>11</v>
      </c>
      <c r="F4" s="13" t="s">
        <v>12</v>
      </c>
      <c r="G4" s="15" t="s">
        <v>38</v>
      </c>
      <c r="H4" s="14"/>
    </row>
    <row r="5" s="10" customFormat="1" ht="25" customHeight="1" spans="1:8">
      <c r="A5" s="13">
        <v>1</v>
      </c>
      <c r="B5" s="16" t="s">
        <v>40</v>
      </c>
      <c r="C5" s="13"/>
      <c r="D5" s="13"/>
      <c r="E5" s="13"/>
      <c r="F5" s="13"/>
      <c r="G5" s="15"/>
      <c r="H5" s="14"/>
    </row>
    <row r="6" ht="25" customHeight="1" spans="1:8">
      <c r="A6" s="13">
        <v>2</v>
      </c>
      <c r="B6" s="17" t="s">
        <v>42</v>
      </c>
      <c r="C6" s="17"/>
      <c r="D6" s="17"/>
      <c r="E6" s="17"/>
      <c r="F6" s="17"/>
      <c r="G6" s="18"/>
      <c r="H6" s="3"/>
    </row>
    <row r="7" ht="25" customHeight="1" spans="1:7">
      <c r="A7" s="13">
        <v>3</v>
      </c>
      <c r="B7" s="19" t="s">
        <v>43</v>
      </c>
      <c r="C7" s="19"/>
      <c r="D7" s="19"/>
      <c r="E7" s="19"/>
      <c r="F7" s="19"/>
      <c r="G7" s="19"/>
    </row>
    <row r="8" ht="25" customHeight="1" spans="1:7">
      <c r="A8" s="13">
        <v>4</v>
      </c>
      <c r="B8" s="19" t="s">
        <v>44</v>
      </c>
      <c r="C8" s="19"/>
      <c r="D8" s="19"/>
      <c r="E8" s="19"/>
      <c r="F8" s="19"/>
      <c r="G8" s="19"/>
    </row>
    <row r="9" ht="25" customHeight="1" spans="1:7">
      <c r="A9" s="13">
        <v>5</v>
      </c>
      <c r="B9" s="19" t="s">
        <v>46</v>
      </c>
      <c r="C9" s="19"/>
      <c r="D9" s="19"/>
      <c r="E9" s="19"/>
      <c r="F9" s="19"/>
      <c r="G9" s="19"/>
    </row>
    <row r="10" ht="25" customHeight="1" spans="1:7">
      <c r="A10" s="13">
        <v>6</v>
      </c>
      <c r="B10" s="19" t="s">
        <v>47</v>
      </c>
      <c r="C10" s="19"/>
      <c r="D10" s="19"/>
      <c r="E10" s="19"/>
      <c r="F10" s="19"/>
      <c r="G10" s="19"/>
    </row>
    <row r="11" ht="25" customHeight="1" spans="1:7">
      <c r="A11" s="13">
        <v>7</v>
      </c>
      <c r="B11" s="19" t="s">
        <v>48</v>
      </c>
      <c r="C11" s="19"/>
      <c r="D11" s="19"/>
      <c r="E11" s="19"/>
      <c r="F11" s="19"/>
      <c r="G11" s="19"/>
    </row>
  </sheetData>
  <mergeCells count="6">
    <mergeCell ref="A1:G1"/>
    <mergeCell ref="A2:G2"/>
    <mergeCell ref="A3:A4"/>
    <mergeCell ref="B3:B4"/>
    <mergeCell ref="C3:C4"/>
    <mergeCell ref="D3:D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5" sqref="A5"/>
    </sheetView>
  </sheetViews>
  <sheetFormatPr defaultColWidth="8.88181818181818" defaultRowHeight="14" outlineLevelRow="6" outlineLevelCol="3"/>
  <cols>
    <col min="1" max="1" width="28.6272727272727" customWidth="1"/>
    <col min="2" max="2" width="17.6636363636364" customWidth="1"/>
    <col min="3" max="3" width="14.6272727272727" customWidth="1"/>
  </cols>
  <sheetData>
    <row r="1" ht="24" customHeight="1" spans="1:4">
      <c r="A1" s="1" t="s">
        <v>83</v>
      </c>
      <c r="B1" s="2"/>
      <c r="C1" s="2"/>
      <c r="D1" s="3"/>
    </row>
    <row r="2" ht="24" customHeight="1" spans="1:4">
      <c r="A2" s="4" t="s">
        <v>57</v>
      </c>
      <c r="B2" s="4"/>
      <c r="C2" s="4"/>
      <c r="D2" s="3"/>
    </row>
    <row r="3" ht="24" customHeight="1" spans="1:3">
      <c r="A3" s="5" t="s">
        <v>24</v>
      </c>
      <c r="B3" s="5" t="s">
        <v>25</v>
      </c>
      <c r="C3" s="6" t="s">
        <v>84</v>
      </c>
    </row>
    <row r="4" ht="24" customHeight="1" spans="1:3">
      <c r="A4" s="7"/>
      <c r="B4" s="7"/>
      <c r="C4" s="7"/>
    </row>
    <row r="5" ht="33" customHeight="1" spans="1:3">
      <c r="A5" s="8" t="s">
        <v>28</v>
      </c>
      <c r="B5" s="8" t="s">
        <v>29</v>
      </c>
      <c r="C5" s="8"/>
    </row>
    <row r="6" ht="33" customHeight="1" spans="1:3">
      <c r="A6" s="9" t="s">
        <v>30</v>
      </c>
      <c r="B6" s="8" t="s">
        <v>31</v>
      </c>
      <c r="C6" s="8"/>
    </row>
    <row r="7" ht="33" customHeight="1" spans="1:3">
      <c r="A7" s="8" t="s">
        <v>85</v>
      </c>
      <c r="B7" s="8" t="s">
        <v>31</v>
      </c>
      <c r="C7" s="8"/>
    </row>
  </sheetData>
  <mergeCells count="5">
    <mergeCell ref="A1:C1"/>
    <mergeCell ref="A2:C2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投标报价</vt:lpstr>
      <vt:lpstr>普通茶点-运动员及随队官员</vt:lpstr>
      <vt:lpstr>普通茶点-技术官员</vt:lpstr>
      <vt:lpstr>普通茶点-注册媒体</vt:lpstr>
      <vt:lpstr>贵宾茶点</vt:lpstr>
      <vt:lpstr>饮料</vt:lpstr>
      <vt:lpstr>特定比赛项目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汇德金利</dc:creator>
  <cp:lastModifiedBy>赵志龙</cp:lastModifiedBy>
  <dcterms:created xsi:type="dcterms:W3CDTF">2023-05-12T11:15:00Z</dcterms:created>
  <dcterms:modified xsi:type="dcterms:W3CDTF">2024-11-20T05:09:41Z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07DFCDEE1E3C42589D96C5C209196707_13</vt:lpwstr>
  </property>
</Properties>
</file>